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15570" windowHeight="7110" activeTab="3"/>
  </bookViews>
  <sheets>
    <sheet name="Прил №1" sheetId="28" r:id="rId1"/>
    <sheet name="Прил №2" sheetId="29" r:id="rId2"/>
    <sheet name="Прил №3" sheetId="30" r:id="rId3"/>
    <sheet name="Прил №4" sheetId="31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F38" i="30" l="1"/>
  <c r="F18" i="30"/>
  <c r="F19" i="30"/>
  <c r="I249" i="29"/>
  <c r="I251" i="29"/>
  <c r="D249" i="29"/>
  <c r="J57" i="28"/>
  <c r="E17" i="29" l="1"/>
  <c r="F17" i="29"/>
  <c r="G17" i="29"/>
  <c r="H17" i="29"/>
  <c r="E189" i="29"/>
  <c r="G189" i="29"/>
  <c r="I189" i="29"/>
  <c r="E201" i="29"/>
  <c r="F201" i="29"/>
  <c r="F189" i="29" s="1"/>
  <c r="G201" i="29"/>
  <c r="H201" i="29"/>
  <c r="H189" i="29" s="1"/>
  <c r="I201" i="29"/>
  <c r="D189" i="29"/>
  <c r="D201" i="29"/>
  <c r="I25" i="29"/>
  <c r="I24" i="29" s="1"/>
  <c r="D25" i="29"/>
  <c r="J73" i="29"/>
  <c r="F16" i="30" l="1"/>
  <c r="F17" i="30"/>
  <c r="F20" i="30"/>
  <c r="F22" i="30"/>
  <c r="F23" i="30"/>
  <c r="F24" i="30"/>
  <c r="F25" i="30"/>
  <c r="F26" i="30"/>
  <c r="F28" i="30"/>
  <c r="F29" i="30"/>
  <c r="F30" i="30"/>
  <c r="F31" i="30"/>
  <c r="F32" i="30"/>
  <c r="F34" i="30"/>
  <c r="F35" i="30"/>
  <c r="F36" i="30"/>
  <c r="F37" i="30"/>
  <c r="F39" i="30"/>
  <c r="F42" i="30"/>
  <c r="F44" i="30"/>
  <c r="F45" i="30"/>
  <c r="F46" i="30"/>
  <c r="F47" i="30"/>
  <c r="F48" i="30"/>
  <c r="E15" i="30"/>
  <c r="D15" i="30"/>
  <c r="E41" i="30"/>
  <c r="D41" i="30"/>
  <c r="D40" i="30" s="1"/>
  <c r="E33" i="30"/>
  <c r="D33" i="30"/>
  <c r="E27" i="30"/>
  <c r="D27" i="30"/>
  <c r="E21" i="30"/>
  <c r="D21" i="30"/>
  <c r="F27" i="30" l="1"/>
  <c r="F21" i="30"/>
  <c r="F15" i="30"/>
  <c r="F33" i="30"/>
  <c r="F41" i="30"/>
  <c r="E40" i="30"/>
  <c r="F40" i="30" s="1"/>
  <c r="E14" i="30"/>
  <c r="D14" i="30"/>
  <c r="E13" i="30" l="1"/>
  <c r="D13" i="30"/>
  <c r="F14" i="30"/>
  <c r="E253" i="29"/>
  <c r="F253" i="29"/>
  <c r="G253" i="29"/>
  <c r="H253" i="29"/>
  <c r="I253" i="29"/>
  <c r="D253" i="29"/>
  <c r="J27" i="29"/>
  <c r="J38" i="29"/>
  <c r="J41" i="29"/>
  <c r="J42" i="29"/>
  <c r="J43" i="29"/>
  <c r="J71" i="29"/>
  <c r="J72" i="29"/>
  <c r="J78" i="29"/>
  <c r="J95" i="29"/>
  <c r="J107" i="29"/>
  <c r="J117" i="29"/>
  <c r="J119" i="29"/>
  <c r="J120" i="29"/>
  <c r="J121" i="29"/>
  <c r="J124" i="29"/>
  <c r="J137" i="29"/>
  <c r="J138" i="29"/>
  <c r="J139" i="29"/>
  <c r="J141" i="29"/>
  <c r="J142" i="29"/>
  <c r="J144" i="29"/>
  <c r="J146" i="29"/>
  <c r="J151" i="29"/>
  <c r="J170" i="29"/>
  <c r="J171" i="29"/>
  <c r="J172" i="29"/>
  <c r="J212" i="29"/>
  <c r="J213" i="29"/>
  <c r="J214" i="29"/>
  <c r="J215" i="29"/>
  <c r="J216" i="29"/>
  <c r="J217" i="29"/>
  <c r="J218" i="29"/>
  <c r="J25" i="28"/>
  <c r="J29" i="28"/>
  <c r="J30" i="28"/>
  <c r="J31" i="28"/>
  <c r="J32" i="28"/>
  <c r="J34" i="28"/>
  <c r="J37" i="28"/>
  <c r="J41" i="28"/>
  <c r="J42" i="28"/>
  <c r="J44" i="28"/>
  <c r="J45" i="28"/>
  <c r="J47" i="28"/>
  <c r="J51" i="28"/>
  <c r="J53" i="28"/>
  <c r="J55" i="28"/>
  <c r="J58" i="28"/>
  <c r="J60" i="28"/>
  <c r="J64" i="28"/>
  <c r="J65" i="28"/>
  <c r="J67" i="28"/>
  <c r="J69" i="28"/>
  <c r="J70" i="28"/>
  <c r="J71" i="28"/>
  <c r="A6" i="28"/>
  <c r="F13" i="30" l="1"/>
  <c r="D135" i="29"/>
  <c r="H248" i="29" l="1"/>
  <c r="G248" i="29"/>
  <c r="F248" i="29"/>
  <c r="E248" i="29"/>
  <c r="I232" i="29"/>
  <c r="H232" i="29"/>
  <c r="G232" i="29"/>
  <c r="F232" i="29"/>
  <c r="E232" i="29"/>
  <c r="K232" i="29" s="1"/>
  <c r="D232" i="29"/>
  <c r="K218" i="29"/>
  <c r="I198" i="29"/>
  <c r="I197" i="29" s="1"/>
  <c r="K206" i="29"/>
  <c r="K217" i="29"/>
  <c r="K216" i="29"/>
  <c r="K215" i="29"/>
  <c r="K214" i="29"/>
  <c r="K213" i="29"/>
  <c r="I211" i="29"/>
  <c r="H211" i="29"/>
  <c r="G211" i="29"/>
  <c r="F211" i="29"/>
  <c r="E211" i="29"/>
  <c r="D211" i="29"/>
  <c r="I210" i="29"/>
  <c r="H210" i="29"/>
  <c r="G210" i="29"/>
  <c r="F210" i="29"/>
  <c r="E210" i="29"/>
  <c r="K210" i="29" s="1"/>
  <c r="D210" i="29"/>
  <c r="I209" i="29"/>
  <c r="H209" i="29"/>
  <c r="G209" i="29"/>
  <c r="G200" i="29" s="1"/>
  <c r="F209" i="29"/>
  <c r="F200" i="29" s="1"/>
  <c r="E209" i="29"/>
  <c r="E200" i="29" s="1"/>
  <c r="D209" i="29"/>
  <c r="D200" i="29" s="1"/>
  <c r="D238" i="29" s="1"/>
  <c r="I208" i="29"/>
  <c r="H208" i="29"/>
  <c r="G208" i="29"/>
  <c r="F208" i="29"/>
  <c r="E208" i="29"/>
  <c r="K208" i="29" s="1"/>
  <c r="D208" i="29"/>
  <c r="I207" i="29"/>
  <c r="H207" i="29"/>
  <c r="G207" i="29"/>
  <c r="F207" i="29"/>
  <c r="E207" i="29"/>
  <c r="K207" i="29" s="1"/>
  <c r="D207" i="29"/>
  <c r="D196" i="29" s="1"/>
  <c r="I206" i="29"/>
  <c r="H206" i="29"/>
  <c r="H195" i="29" s="1"/>
  <c r="G206" i="29"/>
  <c r="F206" i="29"/>
  <c r="F195" i="29" s="1"/>
  <c r="E206" i="29"/>
  <c r="D206" i="29"/>
  <c r="D195" i="29" s="1"/>
  <c r="I205" i="29"/>
  <c r="H205" i="29"/>
  <c r="G205" i="29"/>
  <c r="G194" i="29" s="1"/>
  <c r="F205" i="29"/>
  <c r="E205" i="29"/>
  <c r="K205" i="29" s="1"/>
  <c r="D205" i="29"/>
  <c r="I204" i="29"/>
  <c r="I193" i="29" s="1"/>
  <c r="H204" i="29"/>
  <c r="H193" i="29" s="1"/>
  <c r="H229" i="29" s="1"/>
  <c r="G204" i="29"/>
  <c r="G193" i="29" s="1"/>
  <c r="G229" i="29" s="1"/>
  <c r="F204" i="29"/>
  <c r="F193" i="29" s="1"/>
  <c r="F229" i="29" s="1"/>
  <c r="E204" i="29"/>
  <c r="K204" i="29" s="1"/>
  <c r="D204" i="29"/>
  <c r="D193" i="29" s="1"/>
  <c r="D229" i="29" s="1"/>
  <c r="I203" i="29"/>
  <c r="H203" i="29"/>
  <c r="G203" i="29"/>
  <c r="G192" i="29" s="1"/>
  <c r="F203" i="29"/>
  <c r="E203" i="29"/>
  <c r="K203" i="29" s="1"/>
  <c r="D203" i="29"/>
  <c r="H200" i="29"/>
  <c r="H238" i="29" s="1"/>
  <c r="H198" i="29"/>
  <c r="F198" i="29"/>
  <c r="F197" i="29" s="1"/>
  <c r="D198" i="29"/>
  <c r="H197" i="29"/>
  <c r="D197" i="29"/>
  <c r="H196" i="29"/>
  <c r="K188" i="29"/>
  <c r="K186" i="29"/>
  <c r="I187" i="29"/>
  <c r="H187" i="29"/>
  <c r="G187" i="29"/>
  <c r="F187" i="29"/>
  <c r="E187" i="29"/>
  <c r="K187" i="29" s="1"/>
  <c r="D187" i="29"/>
  <c r="I186" i="29"/>
  <c r="H186" i="29"/>
  <c r="G186" i="29"/>
  <c r="G185" i="29" s="1"/>
  <c r="F186" i="29"/>
  <c r="E186" i="29"/>
  <c r="E185" i="29" s="1"/>
  <c r="D186" i="29"/>
  <c r="I185" i="29"/>
  <c r="I184" i="29"/>
  <c r="H184" i="29"/>
  <c r="H156" i="29" s="1"/>
  <c r="G184" i="29"/>
  <c r="G156" i="29" s="1"/>
  <c r="F184" i="29"/>
  <c r="E184" i="29"/>
  <c r="K184" i="29" s="1"/>
  <c r="D184" i="29"/>
  <c r="D156" i="29" s="1"/>
  <c r="I183" i="29"/>
  <c r="H183" i="29"/>
  <c r="H155" i="29" s="1"/>
  <c r="G183" i="29"/>
  <c r="G155" i="29" s="1"/>
  <c r="G154" i="29" s="1"/>
  <c r="F183" i="29"/>
  <c r="E183" i="29"/>
  <c r="K183" i="29" s="1"/>
  <c r="D183" i="29"/>
  <c r="D155" i="29" s="1"/>
  <c r="I182" i="29"/>
  <c r="H182" i="29"/>
  <c r="G182" i="29"/>
  <c r="F182" i="29"/>
  <c r="E182" i="29"/>
  <c r="K182" i="29" s="1"/>
  <c r="D182" i="29"/>
  <c r="I179" i="29"/>
  <c r="H179" i="29"/>
  <c r="G179" i="29"/>
  <c r="F179" i="29"/>
  <c r="E179" i="29"/>
  <c r="K179" i="29" s="1"/>
  <c r="D179" i="29"/>
  <c r="I178" i="29"/>
  <c r="H178" i="29"/>
  <c r="G178" i="29"/>
  <c r="F178" i="29"/>
  <c r="E178" i="29"/>
  <c r="K178" i="29" s="1"/>
  <c r="D178" i="29"/>
  <c r="I177" i="29"/>
  <c r="H177" i="29"/>
  <c r="G177" i="29"/>
  <c r="F177" i="29"/>
  <c r="E177" i="29"/>
  <c r="K177" i="29" s="1"/>
  <c r="D177" i="29"/>
  <c r="I176" i="29"/>
  <c r="H176" i="29"/>
  <c r="G176" i="29"/>
  <c r="F176" i="29"/>
  <c r="E176" i="29"/>
  <c r="K176" i="29" s="1"/>
  <c r="D176" i="29"/>
  <c r="I175" i="29"/>
  <c r="H175" i="29"/>
  <c r="H174" i="29" s="1"/>
  <c r="H173" i="29" s="1"/>
  <c r="G175" i="29"/>
  <c r="G174" i="29" s="1"/>
  <c r="G173" i="29" s="1"/>
  <c r="F175" i="29"/>
  <c r="E175" i="29"/>
  <c r="K175" i="29" s="1"/>
  <c r="D175" i="29"/>
  <c r="F174" i="29"/>
  <c r="F173" i="29" s="1"/>
  <c r="I173" i="29"/>
  <c r="D173" i="29"/>
  <c r="K172" i="29"/>
  <c r="K171" i="29"/>
  <c r="K170" i="29"/>
  <c r="I169" i="29"/>
  <c r="H169" i="29"/>
  <c r="G169" i="29"/>
  <c r="F169" i="29"/>
  <c r="E169" i="29"/>
  <c r="K169" i="29" s="1"/>
  <c r="D169" i="29"/>
  <c r="I168" i="29"/>
  <c r="H168" i="29"/>
  <c r="H161" i="29" s="1"/>
  <c r="G168" i="29"/>
  <c r="G161" i="29" s="1"/>
  <c r="F168" i="29"/>
  <c r="F161" i="29" s="1"/>
  <c r="E168" i="29"/>
  <c r="K168" i="29" s="1"/>
  <c r="D168" i="29"/>
  <c r="D161" i="29" s="1"/>
  <c r="I167" i="29"/>
  <c r="H167" i="29"/>
  <c r="G167" i="29"/>
  <c r="F167" i="29"/>
  <c r="E167" i="29"/>
  <c r="K167" i="29" s="1"/>
  <c r="D167" i="29"/>
  <c r="I166" i="29"/>
  <c r="H166" i="29"/>
  <c r="G166" i="29"/>
  <c r="F166" i="29"/>
  <c r="E166" i="29"/>
  <c r="K166" i="29" s="1"/>
  <c r="K165" i="29" s="1"/>
  <c r="D166" i="29"/>
  <c r="I165" i="29"/>
  <c r="H165" i="29"/>
  <c r="G165" i="29"/>
  <c r="F165" i="29"/>
  <c r="E165" i="29"/>
  <c r="D165" i="29"/>
  <c r="H164" i="29"/>
  <c r="G164" i="29"/>
  <c r="F164" i="29"/>
  <c r="E164" i="29"/>
  <c r="K164" i="29" s="1"/>
  <c r="I163" i="29"/>
  <c r="H163" i="29"/>
  <c r="G163" i="29"/>
  <c r="F163" i="29"/>
  <c r="E163" i="29"/>
  <c r="D163" i="29"/>
  <c r="I161" i="29"/>
  <c r="F156" i="29"/>
  <c r="F155" i="29"/>
  <c r="K151" i="29"/>
  <c r="I150" i="29"/>
  <c r="H150" i="29"/>
  <c r="H131" i="29" s="1"/>
  <c r="H130" i="29" s="1"/>
  <c r="G150" i="29"/>
  <c r="G131" i="29" s="1"/>
  <c r="G130" i="29" s="1"/>
  <c r="F150" i="29"/>
  <c r="F131" i="29" s="1"/>
  <c r="F130" i="29" s="1"/>
  <c r="E150" i="29"/>
  <c r="K150" i="29" s="1"/>
  <c r="D150" i="29"/>
  <c r="I149" i="29"/>
  <c r="H149" i="29"/>
  <c r="G149" i="29"/>
  <c r="F149" i="29"/>
  <c r="E149" i="29"/>
  <c r="K149" i="29" s="1"/>
  <c r="D149" i="29"/>
  <c r="I148" i="29"/>
  <c r="H148" i="29"/>
  <c r="G148" i="29"/>
  <c r="F148" i="29"/>
  <c r="E148" i="29"/>
  <c r="K148" i="29" s="1"/>
  <c r="D148" i="29"/>
  <c r="I147" i="29"/>
  <c r="H147" i="29"/>
  <c r="G147" i="29"/>
  <c r="F147" i="29"/>
  <c r="E147" i="29"/>
  <c r="K147" i="29" s="1"/>
  <c r="D147" i="29"/>
  <c r="K146" i="29"/>
  <c r="I145" i="29"/>
  <c r="H145" i="29"/>
  <c r="G145" i="29"/>
  <c r="F145" i="29"/>
  <c r="E145" i="29"/>
  <c r="K145" i="29" s="1"/>
  <c r="D145" i="29"/>
  <c r="K144" i="29"/>
  <c r="I143" i="29"/>
  <c r="H143" i="29"/>
  <c r="G143" i="29"/>
  <c r="F143" i="29"/>
  <c r="E143" i="29"/>
  <c r="K143" i="29" s="1"/>
  <c r="D143" i="29"/>
  <c r="K142" i="29"/>
  <c r="K141" i="29"/>
  <c r="I140" i="29"/>
  <c r="H140" i="29"/>
  <c r="G140" i="29"/>
  <c r="F140" i="29"/>
  <c r="E140" i="29"/>
  <c r="K140" i="29" s="1"/>
  <c r="D140" i="29"/>
  <c r="K139" i="29"/>
  <c r="K138" i="29"/>
  <c r="K137" i="29"/>
  <c r="I136" i="29"/>
  <c r="I129" i="29" s="1"/>
  <c r="H136" i="29"/>
  <c r="H129" i="29" s="1"/>
  <c r="G136" i="29"/>
  <c r="G129" i="29" s="1"/>
  <c r="F136" i="29"/>
  <c r="F129" i="29" s="1"/>
  <c r="E136" i="29"/>
  <c r="K136" i="29" s="1"/>
  <c r="D136" i="29"/>
  <c r="I135" i="29"/>
  <c r="I128" i="29" s="1"/>
  <c r="H135" i="29"/>
  <c r="H134" i="29" s="1"/>
  <c r="H133" i="29" s="1"/>
  <c r="H132" i="29" s="1"/>
  <c r="H125" i="29" s="1"/>
  <c r="G135" i="29"/>
  <c r="G134" i="29" s="1"/>
  <c r="G133" i="29" s="1"/>
  <c r="G132" i="29" s="1"/>
  <c r="G125" i="29" s="1"/>
  <c r="F135" i="29"/>
  <c r="F134" i="29" s="1"/>
  <c r="F133" i="29" s="1"/>
  <c r="F132" i="29" s="1"/>
  <c r="F125" i="29" s="1"/>
  <c r="E135" i="29"/>
  <c r="E128" i="29" s="1"/>
  <c r="E130" i="29"/>
  <c r="D130" i="29"/>
  <c r="D128" i="29"/>
  <c r="I122" i="29"/>
  <c r="H123" i="29"/>
  <c r="H122" i="29" s="1"/>
  <c r="G123" i="29"/>
  <c r="G122" i="29" s="1"/>
  <c r="F123" i="29"/>
  <c r="F122" i="29" s="1"/>
  <c r="D122" i="29"/>
  <c r="K124" i="29"/>
  <c r="K121" i="29"/>
  <c r="K104" i="29" s="1"/>
  <c r="K120" i="29"/>
  <c r="K119" i="29"/>
  <c r="I118" i="29"/>
  <c r="H118" i="29"/>
  <c r="G118" i="29"/>
  <c r="F118" i="29"/>
  <c r="E118" i="29"/>
  <c r="K118" i="29" s="1"/>
  <c r="D118" i="29"/>
  <c r="K117" i="29"/>
  <c r="I116" i="29"/>
  <c r="H116" i="29"/>
  <c r="G116" i="29"/>
  <c r="F116" i="29"/>
  <c r="E116" i="29"/>
  <c r="K116" i="29" s="1"/>
  <c r="D116" i="29"/>
  <c r="I115" i="29"/>
  <c r="H115" i="29"/>
  <c r="G115" i="29"/>
  <c r="F115" i="29"/>
  <c r="E115" i="29"/>
  <c r="K115" i="29" s="1"/>
  <c r="D115" i="29"/>
  <c r="I114" i="29"/>
  <c r="H114" i="29"/>
  <c r="G114" i="29"/>
  <c r="F114" i="29"/>
  <c r="E114" i="29"/>
  <c r="K114" i="29" s="1"/>
  <c r="D114" i="29"/>
  <c r="I113" i="29"/>
  <c r="H113" i="29"/>
  <c r="G113" i="29"/>
  <c r="F113" i="29"/>
  <c r="E113" i="29"/>
  <c r="K113" i="29" s="1"/>
  <c r="D113" i="29"/>
  <c r="I112" i="29"/>
  <c r="H112" i="29"/>
  <c r="G112" i="29"/>
  <c r="F112" i="29"/>
  <c r="E112" i="29"/>
  <c r="K112" i="29" s="1"/>
  <c r="D112" i="29"/>
  <c r="I111" i="29"/>
  <c r="H111" i="29"/>
  <c r="G111" i="29"/>
  <c r="F111" i="29"/>
  <c r="E111" i="29"/>
  <c r="K111" i="29" s="1"/>
  <c r="D111" i="29"/>
  <c r="I110" i="29"/>
  <c r="H110" i="29"/>
  <c r="H109" i="29" s="1"/>
  <c r="H108" i="29" s="1"/>
  <c r="G110" i="29"/>
  <c r="G109" i="29" s="1"/>
  <c r="G108" i="29" s="1"/>
  <c r="F110" i="29"/>
  <c r="F109" i="29" s="1"/>
  <c r="F108" i="29" s="1"/>
  <c r="E110" i="29"/>
  <c r="K110" i="29" s="1"/>
  <c r="D110" i="29"/>
  <c r="I108" i="29"/>
  <c r="D108" i="29"/>
  <c r="I105" i="29"/>
  <c r="H106" i="29"/>
  <c r="H105" i="29" s="1"/>
  <c r="G106" i="29"/>
  <c r="G105" i="29" s="1"/>
  <c r="F106" i="29"/>
  <c r="F105" i="29" s="1"/>
  <c r="D105" i="29"/>
  <c r="K107" i="29"/>
  <c r="I104" i="29"/>
  <c r="H104" i="29"/>
  <c r="G104" i="29"/>
  <c r="F104" i="29"/>
  <c r="E104" i="29"/>
  <c r="D104" i="29"/>
  <c r="I103" i="29"/>
  <c r="H103" i="29"/>
  <c r="G103" i="29"/>
  <c r="F103" i="29"/>
  <c r="E103" i="29"/>
  <c r="K103" i="29" s="1"/>
  <c r="D103" i="29"/>
  <c r="I102" i="29"/>
  <c r="H102" i="29"/>
  <c r="G102" i="29"/>
  <c r="F102" i="29"/>
  <c r="E102" i="29"/>
  <c r="K102" i="29" s="1"/>
  <c r="D102" i="29"/>
  <c r="I101" i="29"/>
  <c r="H101" i="29"/>
  <c r="G101" i="29"/>
  <c r="F101" i="29"/>
  <c r="E101" i="29"/>
  <c r="K101" i="29" s="1"/>
  <c r="D101" i="29"/>
  <c r="I100" i="29"/>
  <c r="H100" i="29"/>
  <c r="G100" i="29"/>
  <c r="F100" i="29"/>
  <c r="E100" i="29"/>
  <c r="K100" i="29" s="1"/>
  <c r="D100" i="29"/>
  <c r="I99" i="29"/>
  <c r="H99" i="29"/>
  <c r="G99" i="29"/>
  <c r="F99" i="29"/>
  <c r="E99" i="29"/>
  <c r="K99" i="29" s="1"/>
  <c r="D99" i="29"/>
  <c r="I98" i="29"/>
  <c r="H98" i="29"/>
  <c r="G98" i="29"/>
  <c r="F98" i="29"/>
  <c r="E98" i="29"/>
  <c r="K98" i="29" s="1"/>
  <c r="D98" i="29"/>
  <c r="K95" i="29"/>
  <c r="I94" i="29"/>
  <c r="H94" i="29"/>
  <c r="G94" i="29"/>
  <c r="F94" i="29"/>
  <c r="E94" i="29"/>
  <c r="K94" i="29" s="1"/>
  <c r="D94" i="29"/>
  <c r="I93" i="29"/>
  <c r="H93" i="29"/>
  <c r="G93" i="29"/>
  <c r="F93" i="29"/>
  <c r="E93" i="29"/>
  <c r="K93" i="29" s="1"/>
  <c r="D93" i="29"/>
  <c r="I92" i="29"/>
  <c r="H92" i="29"/>
  <c r="G92" i="29"/>
  <c r="F92" i="29"/>
  <c r="E92" i="29"/>
  <c r="K92" i="29" s="1"/>
  <c r="D92" i="29"/>
  <c r="K90" i="29"/>
  <c r="K18" i="29"/>
  <c r="I89" i="29"/>
  <c r="I88" i="29" s="1"/>
  <c r="H89" i="29"/>
  <c r="H88" i="29" s="1"/>
  <c r="G89" i="29"/>
  <c r="G88" i="29" s="1"/>
  <c r="F89" i="29"/>
  <c r="F88" i="29" s="1"/>
  <c r="I87" i="29"/>
  <c r="H87" i="29"/>
  <c r="G87" i="29"/>
  <c r="F87" i="29"/>
  <c r="E87" i="29"/>
  <c r="K87" i="29" s="1"/>
  <c r="D87" i="29"/>
  <c r="I86" i="29"/>
  <c r="I44" i="29" s="1"/>
  <c r="H86" i="29"/>
  <c r="H44" i="29" s="1"/>
  <c r="G86" i="29"/>
  <c r="F86" i="29"/>
  <c r="F44" i="29" s="1"/>
  <c r="E86" i="29"/>
  <c r="K86" i="29" s="1"/>
  <c r="D86" i="29"/>
  <c r="D44" i="29" s="1"/>
  <c r="D236" i="29" s="1"/>
  <c r="I85" i="29"/>
  <c r="H85" i="29"/>
  <c r="G85" i="29"/>
  <c r="F85" i="29"/>
  <c r="I84" i="29"/>
  <c r="H84" i="29"/>
  <c r="G84" i="29"/>
  <c r="F84" i="29"/>
  <c r="E84" i="29"/>
  <c r="K84" i="29" s="1"/>
  <c r="D84" i="29"/>
  <c r="H80" i="29"/>
  <c r="G80" i="29"/>
  <c r="F80" i="29"/>
  <c r="E80" i="29"/>
  <c r="K80" i="29" s="1"/>
  <c r="H79" i="29"/>
  <c r="G79" i="29"/>
  <c r="F79" i="29"/>
  <c r="E79" i="29"/>
  <c r="K79" i="29" s="1"/>
  <c r="K78" i="29"/>
  <c r="K50" i="29" s="1"/>
  <c r="K244" i="29" s="1"/>
  <c r="K243" i="29" s="1"/>
  <c r="I77" i="29"/>
  <c r="H77" i="29"/>
  <c r="G77" i="29"/>
  <c r="F77" i="29"/>
  <c r="E77" i="29"/>
  <c r="K77" i="29" s="1"/>
  <c r="D77" i="29"/>
  <c r="I76" i="29"/>
  <c r="H76" i="29"/>
  <c r="G76" i="29"/>
  <c r="F76" i="29"/>
  <c r="E76" i="29"/>
  <c r="K76" i="29" s="1"/>
  <c r="D76" i="29"/>
  <c r="I75" i="29"/>
  <c r="H75" i="29"/>
  <c r="G75" i="29"/>
  <c r="F75" i="29"/>
  <c r="E75" i="29"/>
  <c r="K75" i="29" s="1"/>
  <c r="D75" i="29"/>
  <c r="H74" i="29"/>
  <c r="H73" i="29" s="1"/>
  <c r="G74" i="29"/>
  <c r="G73" i="29" s="1"/>
  <c r="F74" i="29"/>
  <c r="F73" i="29" s="1"/>
  <c r="K72" i="29"/>
  <c r="K71" i="29"/>
  <c r="K57" i="29"/>
  <c r="K56" i="29"/>
  <c r="I70" i="29"/>
  <c r="H70" i="29"/>
  <c r="G70" i="29"/>
  <c r="F70" i="29"/>
  <c r="E70" i="29"/>
  <c r="K70" i="29" s="1"/>
  <c r="D70" i="29"/>
  <c r="I69" i="29"/>
  <c r="H69" i="29"/>
  <c r="G69" i="29"/>
  <c r="F69" i="29"/>
  <c r="E69" i="29"/>
  <c r="K69" i="29" s="1"/>
  <c r="D69" i="29"/>
  <c r="I68" i="29"/>
  <c r="I23" i="29" s="1"/>
  <c r="H68" i="29"/>
  <c r="H23" i="29" s="1"/>
  <c r="G68" i="29"/>
  <c r="G23" i="29" s="1"/>
  <c r="F68" i="29"/>
  <c r="F23" i="29" s="1"/>
  <c r="E68" i="29"/>
  <c r="D68" i="29"/>
  <c r="D23" i="29" s="1"/>
  <c r="I67" i="29"/>
  <c r="H67" i="29"/>
  <c r="G67" i="29"/>
  <c r="F67" i="29"/>
  <c r="E67" i="29"/>
  <c r="K67" i="29" s="1"/>
  <c r="D67" i="29"/>
  <c r="I66" i="29"/>
  <c r="H66" i="29"/>
  <c r="G66" i="29"/>
  <c r="F66" i="29"/>
  <c r="I65" i="29"/>
  <c r="I37" i="29" s="1"/>
  <c r="H65" i="29"/>
  <c r="H37" i="29" s="1"/>
  <c r="G65" i="29"/>
  <c r="G37" i="29" s="1"/>
  <c r="F65" i="29"/>
  <c r="F37" i="29" s="1"/>
  <c r="E65" i="29"/>
  <c r="K65" i="29" s="1"/>
  <c r="D65" i="29"/>
  <c r="D37" i="29" s="1"/>
  <c r="I64" i="29"/>
  <c r="I36" i="29" s="1"/>
  <c r="H64" i="29"/>
  <c r="H36" i="29" s="1"/>
  <c r="G64" i="29"/>
  <c r="G36" i="29" s="1"/>
  <c r="F64" i="29"/>
  <c r="F36" i="29" s="1"/>
  <c r="E64" i="29"/>
  <c r="K64" i="29" s="1"/>
  <c r="D64" i="29"/>
  <c r="D36" i="29" s="1"/>
  <c r="I63" i="29"/>
  <c r="I35" i="29" s="1"/>
  <c r="H63" i="29"/>
  <c r="H35" i="29" s="1"/>
  <c r="G63" i="29"/>
  <c r="G35" i="29" s="1"/>
  <c r="F63" i="29"/>
  <c r="F35" i="29" s="1"/>
  <c r="E63" i="29"/>
  <c r="K63" i="29" s="1"/>
  <c r="D63" i="29"/>
  <c r="D35" i="29" s="1"/>
  <c r="I62" i="29"/>
  <c r="I34" i="29" s="1"/>
  <c r="H62" i="29"/>
  <c r="H34" i="29" s="1"/>
  <c r="H227" i="29" s="1"/>
  <c r="G62" i="29"/>
  <c r="G34" i="29" s="1"/>
  <c r="G227" i="29" s="1"/>
  <c r="F62" i="29"/>
  <c r="F34" i="29" s="1"/>
  <c r="F227" i="29" s="1"/>
  <c r="E62" i="29"/>
  <c r="K62" i="29" s="1"/>
  <c r="D62" i="29"/>
  <c r="D34" i="29" s="1"/>
  <c r="D227" i="29" s="1"/>
  <c r="I61" i="29"/>
  <c r="I33" i="29" s="1"/>
  <c r="H61" i="29"/>
  <c r="H33" i="29" s="1"/>
  <c r="H226" i="29" s="1"/>
  <c r="G61" i="29"/>
  <c r="F61" i="29"/>
  <c r="F33" i="29" s="1"/>
  <c r="F226" i="29" s="1"/>
  <c r="E61" i="29"/>
  <c r="E33" i="29" s="1"/>
  <c r="D61" i="29"/>
  <c r="D33" i="29" s="1"/>
  <c r="D226" i="29" s="1"/>
  <c r="I59" i="29"/>
  <c r="I31" i="29" s="1"/>
  <c r="I30" i="29" s="1"/>
  <c r="H59" i="29"/>
  <c r="H31" i="29" s="1"/>
  <c r="G59" i="29"/>
  <c r="G31" i="29" s="1"/>
  <c r="G224" i="29" s="1"/>
  <c r="G223" i="29" s="1"/>
  <c r="F59" i="29"/>
  <c r="F31" i="29" s="1"/>
  <c r="E59" i="29"/>
  <c r="K59" i="29" s="1"/>
  <c r="D59" i="29"/>
  <c r="D31" i="29" s="1"/>
  <c r="I58" i="29"/>
  <c r="H58" i="29"/>
  <c r="G58" i="29"/>
  <c r="F58" i="29"/>
  <c r="E58" i="29"/>
  <c r="K58" i="29" s="1"/>
  <c r="D58" i="29"/>
  <c r="I57" i="29"/>
  <c r="I29" i="29" s="1"/>
  <c r="H57" i="29"/>
  <c r="H29" i="29" s="1"/>
  <c r="G57" i="29"/>
  <c r="G29" i="29" s="1"/>
  <c r="F57" i="29"/>
  <c r="F29" i="29" s="1"/>
  <c r="E57" i="29"/>
  <c r="E29" i="29" s="1"/>
  <c r="D57" i="29"/>
  <c r="D29" i="29" s="1"/>
  <c r="I56" i="29"/>
  <c r="I28" i="29" s="1"/>
  <c r="H56" i="29"/>
  <c r="H55" i="29" s="1"/>
  <c r="G56" i="29"/>
  <c r="G28" i="29" s="1"/>
  <c r="F56" i="29"/>
  <c r="E56" i="29"/>
  <c r="E55" i="29" s="1"/>
  <c r="D56" i="29"/>
  <c r="D55" i="29" s="1"/>
  <c r="G55" i="29"/>
  <c r="K53" i="29"/>
  <c r="H52" i="29"/>
  <c r="G52" i="29"/>
  <c r="F52" i="29"/>
  <c r="E52" i="29"/>
  <c r="K51" i="29"/>
  <c r="I50" i="29"/>
  <c r="H50" i="29"/>
  <c r="H244" i="29" s="1"/>
  <c r="H243" i="29" s="1"/>
  <c r="G50" i="29"/>
  <c r="F50" i="29"/>
  <c r="F244" i="29" s="1"/>
  <c r="F243" i="29" s="1"/>
  <c r="E50" i="29"/>
  <c r="E244" i="29" s="1"/>
  <c r="E243" i="29" s="1"/>
  <c r="D50" i="29"/>
  <c r="D244" i="29" s="1"/>
  <c r="D243" i="29" s="1"/>
  <c r="I49" i="29"/>
  <c r="I48" i="29"/>
  <c r="H48" i="29"/>
  <c r="H242" i="29" s="1"/>
  <c r="H241" i="29" s="1"/>
  <c r="G48" i="29"/>
  <c r="G242" i="29" s="1"/>
  <c r="G241" i="29" s="1"/>
  <c r="F48" i="29"/>
  <c r="F242" i="29" s="1"/>
  <c r="F241" i="29" s="1"/>
  <c r="E48" i="29"/>
  <c r="E242" i="29" s="1"/>
  <c r="D48" i="29"/>
  <c r="D242" i="29" s="1"/>
  <c r="I47" i="29"/>
  <c r="H47" i="29"/>
  <c r="G47" i="29"/>
  <c r="F47" i="29"/>
  <c r="E47" i="29"/>
  <c r="D47" i="29"/>
  <c r="I46" i="29"/>
  <c r="H46" i="29"/>
  <c r="H240" i="29" s="1"/>
  <c r="G46" i="29"/>
  <c r="G240" i="29" s="1"/>
  <c r="F46" i="29"/>
  <c r="F240" i="29" s="1"/>
  <c r="E46" i="29"/>
  <c r="E240" i="29" s="1"/>
  <c r="D46" i="29"/>
  <c r="D240" i="29" s="1"/>
  <c r="I45" i="29"/>
  <c r="H45" i="29"/>
  <c r="G45" i="29"/>
  <c r="F45" i="29"/>
  <c r="E45" i="29"/>
  <c r="K45" i="29" s="1"/>
  <c r="G44" i="29"/>
  <c r="G40" i="29" s="1"/>
  <c r="K43" i="29"/>
  <c r="K42" i="29"/>
  <c r="K41" i="29"/>
  <c r="K27" i="29"/>
  <c r="K19" i="29"/>
  <c r="I19" i="29"/>
  <c r="H19" i="29"/>
  <c r="G19" i="29"/>
  <c r="F19" i="29"/>
  <c r="E19" i="29"/>
  <c r="D19" i="29"/>
  <c r="I18" i="29"/>
  <c r="H18" i="29"/>
  <c r="G18" i="29"/>
  <c r="F18" i="29"/>
  <c r="E18" i="29"/>
  <c r="D18" i="29"/>
  <c r="J77" i="28"/>
  <c r="J76" i="28"/>
  <c r="J75" i="28"/>
  <c r="J74" i="28"/>
  <c r="J73" i="28"/>
  <c r="J72" i="28"/>
  <c r="I68" i="28"/>
  <c r="H68" i="28"/>
  <c r="H62" i="28" s="1"/>
  <c r="H61" i="28" s="1"/>
  <c r="G68" i="28"/>
  <c r="F68" i="28"/>
  <c r="F62" i="28" s="1"/>
  <c r="F61" i="28" s="1"/>
  <c r="E68" i="28"/>
  <c r="D68" i="28"/>
  <c r="I66" i="28"/>
  <c r="H66" i="28"/>
  <c r="G66" i="28"/>
  <c r="F66" i="28"/>
  <c r="E66" i="28"/>
  <c r="D66" i="28"/>
  <c r="J66" i="28" s="1"/>
  <c r="I63" i="28"/>
  <c r="H63" i="28"/>
  <c r="G63" i="28"/>
  <c r="G62" i="28" s="1"/>
  <c r="G61" i="28" s="1"/>
  <c r="F63" i="28"/>
  <c r="E63" i="28"/>
  <c r="E62" i="28" s="1"/>
  <c r="E61" i="28" s="1"/>
  <c r="D63" i="28"/>
  <c r="I59" i="28"/>
  <c r="H59" i="28"/>
  <c r="G59" i="28"/>
  <c r="F59" i="28"/>
  <c r="E59" i="28"/>
  <c r="D59" i="28"/>
  <c r="I56" i="28"/>
  <c r="H56" i="28"/>
  <c r="G56" i="28"/>
  <c r="F56" i="28"/>
  <c r="E56" i="28"/>
  <c r="D56" i="28"/>
  <c r="I54" i="28"/>
  <c r="H54" i="28"/>
  <c r="G54" i="28"/>
  <c r="F54" i="28"/>
  <c r="E54" i="28"/>
  <c r="D54" i="28"/>
  <c r="I50" i="28"/>
  <c r="H50" i="28"/>
  <c r="G50" i="28"/>
  <c r="F50" i="28"/>
  <c r="E50" i="28"/>
  <c r="D50" i="28"/>
  <c r="I46" i="28"/>
  <c r="H46" i="28"/>
  <c r="H39" i="28" s="1"/>
  <c r="G46" i="28"/>
  <c r="F46" i="28"/>
  <c r="F39" i="28" s="1"/>
  <c r="E46" i="28"/>
  <c r="D46" i="28"/>
  <c r="I43" i="28"/>
  <c r="J43" i="28" s="1"/>
  <c r="H43" i="28"/>
  <c r="G43" i="28"/>
  <c r="F43" i="28"/>
  <c r="E43" i="28"/>
  <c r="D43" i="28"/>
  <c r="I40" i="28"/>
  <c r="J40" i="28" s="1"/>
  <c r="H40" i="28"/>
  <c r="G40" i="28"/>
  <c r="F40" i="28"/>
  <c r="E40" i="28"/>
  <c r="D40" i="28"/>
  <c r="I39" i="28"/>
  <c r="G39" i="28"/>
  <c r="E39" i="28"/>
  <c r="E35" i="28" s="1"/>
  <c r="I36" i="28"/>
  <c r="J36" i="28" s="1"/>
  <c r="H36" i="28"/>
  <c r="G36" i="28"/>
  <c r="F36" i="28"/>
  <c r="E36" i="28"/>
  <c r="D36" i="28"/>
  <c r="G35" i="28"/>
  <c r="I33" i="28"/>
  <c r="J33" i="28" s="1"/>
  <c r="H33" i="28"/>
  <c r="G33" i="28"/>
  <c r="F33" i="28"/>
  <c r="E33" i="28"/>
  <c r="D33" i="28"/>
  <c r="I28" i="28"/>
  <c r="J28" i="28" s="1"/>
  <c r="H28" i="28"/>
  <c r="G28" i="28"/>
  <c r="F28" i="28"/>
  <c r="E28" i="28"/>
  <c r="D28" i="28"/>
  <c r="I24" i="28"/>
  <c r="H24" i="28"/>
  <c r="H23" i="28" s="1"/>
  <c r="G24" i="28"/>
  <c r="F24" i="28"/>
  <c r="F23" i="28" s="1"/>
  <c r="E24" i="28"/>
  <c r="E23" i="28" s="1"/>
  <c r="D24" i="28"/>
  <c r="D23" i="28" s="1"/>
  <c r="G23" i="28"/>
  <c r="D62" i="28" l="1"/>
  <c r="D61" i="28" s="1"/>
  <c r="J56" i="28"/>
  <c r="J59" i="28"/>
  <c r="J54" i="28"/>
  <c r="D39" i="28"/>
  <c r="J24" i="28"/>
  <c r="K163" i="29"/>
  <c r="E44" i="29"/>
  <c r="E40" i="29" s="1"/>
  <c r="D222" i="29"/>
  <c r="F222" i="29"/>
  <c r="H222" i="29"/>
  <c r="G158" i="29"/>
  <c r="I158" i="29"/>
  <c r="G160" i="29"/>
  <c r="E174" i="29"/>
  <c r="H236" i="29"/>
  <c r="H40" i="29"/>
  <c r="H21" i="29" s="1"/>
  <c r="F55" i="29"/>
  <c r="G221" i="29"/>
  <c r="G222" i="29"/>
  <c r="E198" i="29"/>
  <c r="G198" i="29"/>
  <c r="G197" i="29" s="1"/>
  <c r="D192" i="29"/>
  <c r="F192" i="29"/>
  <c r="D194" i="29"/>
  <c r="F194" i="29"/>
  <c r="H194" i="29"/>
  <c r="E161" i="29"/>
  <c r="E193" i="29"/>
  <c r="E229" i="29" s="1"/>
  <c r="H202" i="29"/>
  <c r="D97" i="29"/>
  <c r="J97" i="29" s="1"/>
  <c r="D96" i="29"/>
  <c r="G97" i="29"/>
  <c r="G96" i="29"/>
  <c r="I97" i="29"/>
  <c r="I96" i="29"/>
  <c r="F97" i="29"/>
  <c r="F96" i="29"/>
  <c r="H97" i="29"/>
  <c r="H96" i="29"/>
  <c r="I192" i="29"/>
  <c r="E194" i="29"/>
  <c r="I194" i="29"/>
  <c r="D45" i="29"/>
  <c r="E109" i="29"/>
  <c r="E192" i="29"/>
  <c r="K52" i="29"/>
  <c r="K47" i="29"/>
  <c r="F39" i="29"/>
  <c r="F32" i="29" s="1"/>
  <c r="E85" i="29"/>
  <c r="K85" i="29" s="1"/>
  <c r="K128" i="29"/>
  <c r="G128" i="29"/>
  <c r="E129" i="29"/>
  <c r="K129" i="29" s="1"/>
  <c r="E74" i="29"/>
  <c r="D158" i="29"/>
  <c r="J158" i="29" s="1"/>
  <c r="F158" i="29"/>
  <c r="H158" i="29"/>
  <c r="H228" i="29" s="1"/>
  <c r="F160" i="29"/>
  <c r="G91" i="29"/>
  <c r="E28" i="29"/>
  <c r="G30" i="29"/>
  <c r="E31" i="29"/>
  <c r="E66" i="29"/>
  <c r="K66" i="29" s="1"/>
  <c r="G39" i="29"/>
  <c r="I39" i="29"/>
  <c r="I32" i="29" s="1"/>
  <c r="E89" i="29"/>
  <c r="K89" i="29" s="1"/>
  <c r="E158" i="29"/>
  <c r="G159" i="29"/>
  <c r="E181" i="29"/>
  <c r="E180" i="29" s="1"/>
  <c r="D224" i="29"/>
  <c r="D30" i="29"/>
  <c r="F224" i="29"/>
  <c r="F223" i="29" s="1"/>
  <c r="F30" i="29"/>
  <c r="H224" i="29"/>
  <c r="H223" i="29" s="1"/>
  <c r="H30" i="29"/>
  <c r="D28" i="29"/>
  <c r="I26" i="29"/>
  <c r="H39" i="29"/>
  <c r="F83" i="29"/>
  <c r="F82" i="29" s="1"/>
  <c r="F81" i="29" s="1"/>
  <c r="H83" i="29"/>
  <c r="H82" i="29" s="1"/>
  <c r="H81" i="29" s="1"/>
  <c r="G83" i="29"/>
  <c r="G82" i="29" s="1"/>
  <c r="G81" i="29" s="1"/>
  <c r="I83" i="29"/>
  <c r="J86" i="29"/>
  <c r="J87" i="29"/>
  <c r="H154" i="29"/>
  <c r="D159" i="29"/>
  <c r="D162" i="29"/>
  <c r="J173" i="29"/>
  <c r="J174" i="29"/>
  <c r="J175" i="29"/>
  <c r="J176" i="29"/>
  <c r="J177" i="29"/>
  <c r="J178" i="29"/>
  <c r="G162" i="29"/>
  <c r="J179" i="29"/>
  <c r="K211" i="29"/>
  <c r="K68" i="29"/>
  <c r="E23" i="29"/>
  <c r="D191" i="29"/>
  <c r="J68" i="28"/>
  <c r="I62" i="28"/>
  <c r="J63" i="28"/>
  <c r="I23" i="28"/>
  <c r="J23" i="28" s="1"/>
  <c r="D202" i="29"/>
  <c r="E49" i="29"/>
  <c r="I60" i="29"/>
  <c r="G60" i="29"/>
  <c r="I127" i="29"/>
  <c r="I180" i="29"/>
  <c r="I153" i="29" s="1"/>
  <c r="I152" i="29" s="1"/>
  <c r="F228" i="29"/>
  <c r="D230" i="29"/>
  <c r="J18" i="29"/>
  <c r="J19" i="29"/>
  <c r="F28" i="29"/>
  <c r="F221" i="29" s="1"/>
  <c r="H28" i="29"/>
  <c r="H32" i="29"/>
  <c r="G33" i="29"/>
  <c r="E34" i="29"/>
  <c r="E227" i="29" s="1"/>
  <c r="E35" i="29"/>
  <c r="E36" i="29"/>
  <c r="E37" i="29"/>
  <c r="F60" i="29"/>
  <c r="H60" i="29"/>
  <c r="J128" i="29"/>
  <c r="F154" i="29"/>
  <c r="D154" i="29"/>
  <c r="F159" i="29"/>
  <c r="H159" i="29"/>
  <c r="F162" i="29"/>
  <c r="H162" i="29"/>
  <c r="G181" i="29"/>
  <c r="G180" i="29" s="1"/>
  <c r="G153" i="29" s="1"/>
  <c r="G152" i="29" s="1"/>
  <c r="J182" i="29"/>
  <c r="J183" i="29"/>
  <c r="J184" i="29"/>
  <c r="H192" i="29"/>
  <c r="H191" i="29" s="1"/>
  <c r="F202" i="29"/>
  <c r="K209" i="29"/>
  <c r="D228" i="29"/>
  <c r="E226" i="29"/>
  <c r="D40" i="29"/>
  <c r="D21" i="29" s="1"/>
  <c r="G244" i="29"/>
  <c r="G243" i="29" s="1"/>
  <c r="G49" i="29"/>
  <c r="D66" i="29"/>
  <c r="D39" i="29" s="1"/>
  <c r="D32" i="29" s="1"/>
  <c r="F238" i="29"/>
  <c r="F199" i="29"/>
  <c r="F22" i="29" s="1"/>
  <c r="F236" i="29"/>
  <c r="F40" i="29"/>
  <c r="F21" i="29" s="1"/>
  <c r="K61" i="29"/>
  <c r="E60" i="29"/>
  <c r="J44" i="29"/>
  <c r="J45" i="29"/>
  <c r="J47" i="29"/>
  <c r="E83" i="29"/>
  <c r="J84" i="29"/>
  <c r="E88" i="29"/>
  <c r="K88" i="29" s="1"/>
  <c r="E91" i="29"/>
  <c r="K91" i="29"/>
  <c r="J92" i="29"/>
  <c r="J93" i="29"/>
  <c r="J94" i="29"/>
  <c r="J91" i="29"/>
  <c r="F91" i="29"/>
  <c r="H91" i="29"/>
  <c r="E106" i="29"/>
  <c r="J108" i="29"/>
  <c r="J109" i="29"/>
  <c r="J110" i="29"/>
  <c r="J111" i="29"/>
  <c r="J112" i="29"/>
  <c r="J113" i="29"/>
  <c r="J114" i="29"/>
  <c r="J115" i="29"/>
  <c r="J116" i="29"/>
  <c r="E123" i="29"/>
  <c r="J136" i="29"/>
  <c r="J140" i="29"/>
  <c r="J143" i="29"/>
  <c r="J147" i="29"/>
  <c r="J148" i="29"/>
  <c r="J149" i="29"/>
  <c r="E159" i="29"/>
  <c r="E230" i="29" s="1"/>
  <c r="I159" i="29"/>
  <c r="J186" i="29"/>
  <c r="F196" i="29"/>
  <c r="F191" i="29" s="1"/>
  <c r="D199" i="29"/>
  <c r="D22" i="29" s="1"/>
  <c r="H199" i="29"/>
  <c r="H22" i="29" s="1"/>
  <c r="G202" i="29"/>
  <c r="J207" i="29"/>
  <c r="J208" i="29"/>
  <c r="J209" i="29"/>
  <c r="D185" i="29"/>
  <c r="J185" i="29" s="1"/>
  <c r="F185" i="29"/>
  <c r="H185" i="29"/>
  <c r="I227" i="29"/>
  <c r="J34" i="29"/>
  <c r="J35" i="29"/>
  <c r="J36" i="29"/>
  <c r="J37" i="29"/>
  <c r="I40" i="29"/>
  <c r="J40" i="29" s="1"/>
  <c r="D49" i="29"/>
  <c r="J49" i="29" s="1"/>
  <c r="F49" i="29"/>
  <c r="H49" i="29"/>
  <c r="K49" i="29"/>
  <c r="J52" i="29"/>
  <c r="J56" i="29"/>
  <c r="J62" i="29"/>
  <c r="J63" i="29"/>
  <c r="J64" i="29"/>
  <c r="J65" i="29"/>
  <c r="J67" i="29"/>
  <c r="J68" i="29"/>
  <c r="J69" i="29"/>
  <c r="J70" i="29"/>
  <c r="J79" i="29"/>
  <c r="D85" i="29"/>
  <c r="D83" i="29" s="1"/>
  <c r="J81" i="29" s="1"/>
  <c r="D89" i="29"/>
  <c r="D88" i="29" s="1"/>
  <c r="J88" i="29" s="1"/>
  <c r="J96" i="29"/>
  <c r="J98" i="29"/>
  <c r="J99" i="29"/>
  <c r="J100" i="29"/>
  <c r="J101" i="29"/>
  <c r="J102" i="29"/>
  <c r="J103" i="29"/>
  <c r="J104" i="29"/>
  <c r="J118" i="29"/>
  <c r="E127" i="29"/>
  <c r="K135" i="29"/>
  <c r="E134" i="29"/>
  <c r="E133" i="29" s="1"/>
  <c r="J135" i="29"/>
  <c r="I134" i="29"/>
  <c r="J150" i="29"/>
  <c r="I131" i="29"/>
  <c r="I236" i="29" s="1"/>
  <c r="E238" i="29"/>
  <c r="E199" i="29"/>
  <c r="G238" i="29"/>
  <c r="G199" i="29"/>
  <c r="G22" i="29" s="1"/>
  <c r="I240" i="29"/>
  <c r="J240" i="29" s="1"/>
  <c r="J46" i="29"/>
  <c r="I242" i="29"/>
  <c r="I241" i="29" s="1"/>
  <c r="J48" i="29"/>
  <c r="J105" i="29"/>
  <c r="J106" i="29"/>
  <c r="J122" i="29"/>
  <c r="J123" i="29"/>
  <c r="J145" i="29"/>
  <c r="E155" i="29"/>
  <c r="I155" i="29"/>
  <c r="I221" i="29" s="1"/>
  <c r="E156" i="29"/>
  <c r="I156" i="29"/>
  <c r="J156" i="29" s="1"/>
  <c r="D160" i="29"/>
  <c r="D157" i="29" s="1"/>
  <c r="H160" i="29"/>
  <c r="J161" i="29"/>
  <c r="J233" i="29" s="1"/>
  <c r="E162" i="29"/>
  <c r="I162" i="29"/>
  <c r="J162" i="29" s="1"/>
  <c r="J166" i="29"/>
  <c r="J168" i="29"/>
  <c r="J169" i="29"/>
  <c r="D180" i="29"/>
  <c r="D153" i="29" s="1"/>
  <c r="F181" i="29"/>
  <c r="F180" i="29" s="1"/>
  <c r="F153" i="29" s="1"/>
  <c r="F152" i="29" s="1"/>
  <c r="H181" i="29"/>
  <c r="H180" i="29" s="1"/>
  <c r="H153" i="29" s="1"/>
  <c r="H152" i="29" s="1"/>
  <c r="J187" i="29"/>
  <c r="J194" i="29"/>
  <c r="E195" i="29"/>
  <c r="G195" i="29"/>
  <c r="G231" i="29" s="1"/>
  <c r="I195" i="29"/>
  <c r="E196" i="29"/>
  <c r="G196" i="29"/>
  <c r="G234" i="29" s="1"/>
  <c r="I196" i="29"/>
  <c r="J196" i="29" s="1"/>
  <c r="J197" i="29"/>
  <c r="J198" i="29"/>
  <c r="I200" i="29"/>
  <c r="K200" i="29" s="1"/>
  <c r="E202" i="29"/>
  <c r="I202" i="29"/>
  <c r="J201" i="29" s="1"/>
  <c r="J203" i="29"/>
  <c r="J205" i="29"/>
  <c r="J210" i="29"/>
  <c r="J211" i="29"/>
  <c r="K158" i="29"/>
  <c r="G157" i="29"/>
  <c r="J180" i="29"/>
  <c r="K181" i="29"/>
  <c r="K180" i="29" s="1"/>
  <c r="J192" i="29"/>
  <c r="J206" i="29"/>
  <c r="I229" i="29"/>
  <c r="K229" i="29" s="1"/>
  <c r="J193" i="29"/>
  <c r="J204" i="29"/>
  <c r="E160" i="29"/>
  <c r="I160" i="29"/>
  <c r="J163" i="29"/>
  <c r="J164" i="29"/>
  <c r="J165" i="29"/>
  <c r="J167" i="29"/>
  <c r="I244" i="29"/>
  <c r="I243" i="29" s="1"/>
  <c r="J50" i="29"/>
  <c r="J244" i="29" s="1"/>
  <c r="J243" i="29" s="1"/>
  <c r="J77" i="29"/>
  <c r="J61" i="29"/>
  <c r="I226" i="29"/>
  <c r="J226" i="29" s="1"/>
  <c r="J33" i="29"/>
  <c r="J58" i="29"/>
  <c r="J59" i="29"/>
  <c r="J30" i="29"/>
  <c r="I224" i="29"/>
  <c r="I223" i="29" s="1"/>
  <c r="J31" i="29"/>
  <c r="E26" i="29"/>
  <c r="G26" i="29"/>
  <c r="J28" i="29"/>
  <c r="J29" i="29"/>
  <c r="I55" i="29"/>
  <c r="J55" i="29" s="1"/>
  <c r="J57" i="29"/>
  <c r="E228" i="29"/>
  <c r="G228" i="29"/>
  <c r="I228" i="29"/>
  <c r="J228" i="29" s="1"/>
  <c r="G21" i="29"/>
  <c r="E236" i="29"/>
  <c r="E235" i="29" s="1"/>
  <c r="G236" i="29"/>
  <c r="G235" i="29" s="1"/>
  <c r="G230" i="29"/>
  <c r="G127" i="29"/>
  <c r="D129" i="29"/>
  <c r="D127" i="29" s="1"/>
  <c r="F231" i="29"/>
  <c r="D234" i="29"/>
  <c r="F234" i="29"/>
  <c r="H234" i="29"/>
  <c r="E54" i="29"/>
  <c r="E21" i="29"/>
  <c r="G54" i="29"/>
  <c r="G25" i="29" s="1"/>
  <c r="G24" i="29" s="1"/>
  <c r="G219" i="29" s="1"/>
  <c r="F128" i="29"/>
  <c r="F127" i="29" s="1"/>
  <c r="H128" i="29"/>
  <c r="H127" i="29" s="1"/>
  <c r="D134" i="29"/>
  <c r="D132" i="29" s="1"/>
  <c r="D125" i="29" s="1"/>
  <c r="J232" i="29"/>
  <c r="K195" i="29"/>
  <c r="J50" i="28"/>
  <c r="G22" i="28"/>
  <c r="F35" i="28"/>
  <c r="H35" i="28"/>
  <c r="I35" i="28"/>
  <c r="J39" i="28"/>
  <c r="J46" i="28"/>
  <c r="E22" i="28"/>
  <c r="E20" i="28" s="1"/>
  <c r="D35" i="28"/>
  <c r="D22" i="28" s="1"/>
  <c r="K185" i="29"/>
  <c r="I230" i="29"/>
  <c r="K60" i="29"/>
  <c r="F54" i="29"/>
  <c r="F25" i="29" s="1"/>
  <c r="F24" i="29" s="1"/>
  <c r="F219" i="29" s="1"/>
  <c r="H54" i="29"/>
  <c r="H25" i="29" s="1"/>
  <c r="H24" i="29" s="1"/>
  <c r="H219" i="29" s="1"/>
  <c r="F220" i="29"/>
  <c r="D223" i="29"/>
  <c r="J227" i="29"/>
  <c r="D235" i="29"/>
  <c r="F235" i="29"/>
  <c r="H235" i="29"/>
  <c r="D239" i="29"/>
  <c r="F239" i="29"/>
  <c r="H239" i="29"/>
  <c r="D241" i="29"/>
  <c r="D60" i="29"/>
  <c r="J60" i="29" s="1"/>
  <c r="G220" i="29"/>
  <c r="K28" i="29"/>
  <c r="K29" i="29"/>
  <c r="K31" i="29"/>
  <c r="K33" i="29"/>
  <c r="K227" i="29"/>
  <c r="K34" i="29"/>
  <c r="K35" i="29"/>
  <c r="K36" i="29"/>
  <c r="K37" i="29"/>
  <c r="K44" i="29"/>
  <c r="E239" i="29"/>
  <c r="G239" i="29"/>
  <c r="I239" i="29"/>
  <c r="K46" i="29"/>
  <c r="E241" i="29"/>
  <c r="K241" i="29" s="1"/>
  <c r="K48" i="29"/>
  <c r="D233" i="29"/>
  <c r="F233" i="29"/>
  <c r="H233" i="29"/>
  <c r="D237" i="29"/>
  <c r="F237" i="29"/>
  <c r="H237" i="29"/>
  <c r="E233" i="29"/>
  <c r="G233" i="29"/>
  <c r="I233" i="29"/>
  <c r="K161" i="29"/>
  <c r="K193" i="29"/>
  <c r="E237" i="29"/>
  <c r="G237" i="29"/>
  <c r="G20" i="28"/>
  <c r="F22" i="28"/>
  <c r="F20" i="28" s="1"/>
  <c r="H22" i="28"/>
  <c r="H20" i="28" s="1"/>
  <c r="I22" i="28" l="1"/>
  <c r="J22" i="28" s="1"/>
  <c r="H157" i="29"/>
  <c r="K192" i="29"/>
  <c r="D152" i="29"/>
  <c r="I21" i="29"/>
  <c r="J21" i="29" s="1"/>
  <c r="K174" i="29"/>
  <c r="E173" i="29"/>
  <c r="K198" i="29"/>
  <c r="E197" i="29"/>
  <c r="K197" i="29" s="1"/>
  <c r="K194" i="29"/>
  <c r="F157" i="29"/>
  <c r="K109" i="29"/>
  <c r="E108" i="29"/>
  <c r="K108" i="29" s="1"/>
  <c r="J66" i="29"/>
  <c r="J39" i="29"/>
  <c r="E39" i="29"/>
  <c r="K39" i="29" s="1"/>
  <c r="J32" i="29"/>
  <c r="K240" i="29"/>
  <c r="J241" i="29"/>
  <c r="J223" i="29"/>
  <c r="I234" i="29"/>
  <c r="J234" i="29" s="1"/>
  <c r="K242" i="29"/>
  <c r="J242" i="29"/>
  <c r="K228" i="29"/>
  <c r="I231" i="29"/>
  <c r="J202" i="29"/>
  <c r="F26" i="29"/>
  <c r="J181" i="29"/>
  <c r="E231" i="29"/>
  <c r="K231" i="29" s="1"/>
  <c r="E234" i="29"/>
  <c r="K74" i="29"/>
  <c r="E73" i="29"/>
  <c r="K73" i="29" s="1"/>
  <c r="K226" i="29"/>
  <c r="J85" i="29"/>
  <c r="J236" i="29"/>
  <c r="K236" i="29"/>
  <c r="I222" i="29"/>
  <c r="J222" i="29" s="1"/>
  <c r="F190" i="29"/>
  <c r="J159" i="29"/>
  <c r="J224" i="29"/>
  <c r="K21" i="29"/>
  <c r="H231" i="29"/>
  <c r="J89" i="29"/>
  <c r="E224" i="29"/>
  <c r="E30" i="29"/>
  <c r="I191" i="29"/>
  <c r="J191" i="29" s="1"/>
  <c r="E191" i="29"/>
  <c r="K162" i="29"/>
  <c r="K159" i="29"/>
  <c r="D221" i="29"/>
  <c r="D220" i="29" s="1"/>
  <c r="D26" i="29"/>
  <c r="J26" i="29" s="1"/>
  <c r="I61" i="28"/>
  <c r="J61" i="28" s="1"/>
  <c r="J62" i="28"/>
  <c r="F230" i="29"/>
  <c r="F225" i="29" s="1"/>
  <c r="H221" i="29"/>
  <c r="H220" i="29" s="1"/>
  <c r="H26" i="29"/>
  <c r="G226" i="29"/>
  <c r="G225" i="29" s="1"/>
  <c r="G32" i="29"/>
  <c r="I235" i="29"/>
  <c r="K235" i="29" s="1"/>
  <c r="K55" i="29"/>
  <c r="H230" i="29"/>
  <c r="J195" i="29"/>
  <c r="K123" i="29"/>
  <c r="E122" i="29"/>
  <c r="K122" i="29" s="1"/>
  <c r="K106" i="29"/>
  <c r="E105" i="29"/>
  <c r="H190" i="29"/>
  <c r="K83" i="29"/>
  <c r="E82" i="29"/>
  <c r="D190" i="29"/>
  <c r="K202" i="29"/>
  <c r="K201" i="29"/>
  <c r="K196" i="29"/>
  <c r="G191" i="29"/>
  <c r="G190" i="29" s="1"/>
  <c r="K156" i="29"/>
  <c r="K155" i="29"/>
  <c r="E154" i="29"/>
  <c r="J83" i="29"/>
  <c r="K131" i="29"/>
  <c r="J131" i="29"/>
  <c r="I130" i="29"/>
  <c r="K133" i="29"/>
  <c r="J134" i="29"/>
  <c r="K134" i="29"/>
  <c r="K127" i="29"/>
  <c r="E221" i="29"/>
  <c r="I238" i="29"/>
  <c r="J200" i="29"/>
  <c r="I199" i="29"/>
  <c r="J155" i="29"/>
  <c r="I154" i="29"/>
  <c r="J154" i="29" s="1"/>
  <c r="J127" i="29"/>
  <c r="E22" i="29"/>
  <c r="J129" i="29"/>
  <c r="E222" i="29"/>
  <c r="K40" i="29"/>
  <c r="J229" i="29"/>
  <c r="J160" i="29"/>
  <c r="I157" i="29"/>
  <c r="K160" i="29"/>
  <c r="E157" i="29"/>
  <c r="K54" i="29"/>
  <c r="K26" i="29"/>
  <c r="D231" i="29"/>
  <c r="D225" i="29" s="1"/>
  <c r="K230" i="29"/>
  <c r="E132" i="29"/>
  <c r="E125" i="29" s="1"/>
  <c r="H20" i="29"/>
  <c r="F20" i="29"/>
  <c r="J35" i="28"/>
  <c r="J230" i="29"/>
  <c r="K233" i="29"/>
  <c r="K239" i="29"/>
  <c r="J239" i="29"/>
  <c r="J54" i="29"/>
  <c r="D20" i="29"/>
  <c r="D20" i="28"/>
  <c r="K173" i="29" l="1"/>
  <c r="E153" i="29"/>
  <c r="E152" i="29" s="1"/>
  <c r="E190" i="29"/>
  <c r="K234" i="29"/>
  <c r="E225" i="29"/>
  <c r="K105" i="29"/>
  <c r="E97" i="29"/>
  <c r="K97" i="29" s="1"/>
  <c r="E96" i="29"/>
  <c r="K96" i="29" s="1"/>
  <c r="E32" i="29"/>
  <c r="K32" i="29" s="1"/>
  <c r="I225" i="29"/>
  <c r="I220" i="29"/>
  <c r="J220" i="29" s="1"/>
  <c r="K222" i="29"/>
  <c r="H225" i="29"/>
  <c r="J221" i="29"/>
  <c r="K191" i="29"/>
  <c r="J235" i="29"/>
  <c r="K224" i="29"/>
  <c r="E223" i="29"/>
  <c r="K223" i="29" s="1"/>
  <c r="K30" i="29"/>
  <c r="I20" i="28"/>
  <c r="J20" i="28" s="1"/>
  <c r="K82" i="29"/>
  <c r="E81" i="29"/>
  <c r="K81" i="29" s="1"/>
  <c r="J199" i="29"/>
  <c r="I22" i="29"/>
  <c r="J22" i="29" s="1"/>
  <c r="J238" i="29"/>
  <c r="K238" i="29"/>
  <c r="I237" i="29"/>
  <c r="I132" i="29"/>
  <c r="J133" i="29"/>
  <c r="K199" i="29"/>
  <c r="I190" i="29"/>
  <c r="E220" i="29"/>
  <c r="K221" i="29"/>
  <c r="J130" i="29"/>
  <c r="K130" i="29"/>
  <c r="K154" i="29"/>
  <c r="G20" i="29"/>
  <c r="K157" i="29"/>
  <c r="E20" i="29"/>
  <c r="J157" i="29"/>
  <c r="I20" i="29"/>
  <c r="J231" i="29"/>
  <c r="J225" i="29"/>
  <c r="K225" i="29" l="1"/>
  <c r="J132" i="29"/>
  <c r="I125" i="29"/>
  <c r="I219" i="29" s="1"/>
  <c r="I17" i="29" s="1"/>
  <c r="E25" i="29"/>
  <c r="E24" i="29" s="1"/>
  <c r="K220" i="29"/>
  <c r="D24" i="29"/>
  <c r="J25" i="29"/>
  <c r="J125" i="29"/>
  <c r="J189" i="29"/>
  <c r="J190" i="29"/>
  <c r="K190" i="29"/>
  <c r="K132" i="29"/>
  <c r="K126" i="29"/>
  <c r="K237" i="29"/>
  <c r="J237" i="29"/>
  <c r="K22" i="29"/>
  <c r="K20" i="29"/>
  <c r="J152" i="29"/>
  <c r="J153" i="29"/>
  <c r="K153" i="29"/>
  <c r="J20" i="29"/>
  <c r="J24" i="29" l="1"/>
  <c r="D219" i="29"/>
  <c r="K24" i="29"/>
  <c r="E219" i="29"/>
  <c r="K219" i="29"/>
  <c r="I248" i="29"/>
  <c r="K25" i="29"/>
  <c r="K125" i="29"/>
  <c r="K189" i="29"/>
  <c r="K17" i="29"/>
  <c r="K152" i="29"/>
  <c r="D248" i="29" l="1"/>
  <c r="D17" i="29"/>
  <c r="J17" i="29" s="1"/>
  <c r="J219" i="29"/>
</calcChain>
</file>

<file path=xl/sharedStrings.xml><?xml version="1.0" encoding="utf-8"?>
<sst xmlns="http://schemas.openxmlformats.org/spreadsheetml/2006/main" count="583" uniqueCount="324">
  <si>
    <t xml:space="preserve">                                 1. Доходы бюджета</t>
  </si>
  <si>
    <t>RESPPERSONS&amp;=</t>
  </si>
  <si>
    <t xml:space="preserve"> Наименование показателя</t>
  </si>
  <si>
    <t>Код строки</t>
  </si>
  <si>
    <t>Код дохода по бюджетной классификации</t>
  </si>
  <si>
    <t>лимиты бюджетных назначений</t>
  </si>
  <si>
    <t xml:space="preserve">         Исполнено</t>
  </si>
  <si>
    <t>4</t>
  </si>
  <si>
    <t>5</t>
  </si>
  <si>
    <t>6</t>
  </si>
  <si>
    <t>7</t>
  </si>
  <si>
    <t>8</t>
  </si>
  <si>
    <t>9</t>
  </si>
  <si>
    <t>Доходы бюджета - всего</t>
  </si>
  <si>
    <t>0100</t>
  </si>
  <si>
    <t>x</t>
  </si>
  <si>
    <t>в том числе:</t>
  </si>
  <si>
    <t>НАЛОГОВЫЕ И НЕНАЛОГОВЫЕ ДОХОДЫ</t>
  </si>
  <si>
    <t/>
  </si>
  <si>
    <t>000 10000000000000 000</t>
  </si>
  <si>
    <t>НАЛОГИ НА ПРИБЫЛЬ, ДОХОДЫ</t>
  </si>
  <si>
    <t>182 10100000000000 000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</si>
  <si>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</si>
  <si>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182 10102010011000 110</t>
  </si>
  <si>
    <t>НАЛОГИ НА ТОВАРЫ (РАБОТЫ, УСЛУГИ), РЕАЛИЗУЕМЫЕ НА ТЕРРИТОРИИ РОССИЙСКОЙ ФЕДЕРАЦИИ</t>
  </si>
  <si>
    <t>100 10300000000000 000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</si>
  <si>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</si>
  <si>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</si>
  <si>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</si>
  <si>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</si>
  <si>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</si>
  <si>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</si>
  <si>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</si>
  <si>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</si>
  <si>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</si>
  <si>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</si>
  <si>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 xml:space="preserve">Единый сельскохозяйственный налог </t>
  </si>
  <si>
    <t>182 10503010011000 110</t>
  </si>
  <si>
    <t>НАЛОГИ НА ИМУЩЕСТВО</t>
  </si>
  <si>
    <t>182 10600000000000 000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</si>
  <si>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</si>
  <si>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</si>
  <si>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поселений 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</si>
  <si>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</si>
  <si>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(пеня)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</si>
  <si>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</si>
  <si>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</si>
  <si>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</si>
  <si>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</si>
  <si>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182 10606013101000 110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</si>
  <si>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поселений(пеня)</t>
  </si>
  <si>
    <t>182 10606013102000 110</t>
  </si>
  <si>
    <t>Земельный налогвзимаемый по ст., установленным в соответствии с  подпунктом 2 п.1 ст. 394 НК РФ и применяемым о объектам налогообложения, расположенным в границах поселений.</t>
  </si>
  <si>
    <t>182 10606023 10 0000 110</t>
  </si>
  <si>
    <t>182 10606023 10 1000 110</t>
  </si>
  <si>
    <t>182 10606023 10 2000 110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</si>
  <si>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</si>
  <si>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</si>
  <si>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182 10606033 10 1000 110</t>
  </si>
  <si>
    <t>Земельный налог с организаций, обладающих земельным участком, расположенным в границах сельских поселений(пеня)</t>
  </si>
  <si>
    <t>182 10606033 10 2100 110</t>
  </si>
  <si>
    <t>Земельный налог с организаций, обладающих земельным участком, расположенным в границах сельских поселений (штраф)</t>
  </si>
  <si>
    <t>182 10606033 10 3000 110</t>
  </si>
  <si>
    <t xml:space="preserve">Земельный налог с физических лиц, обладающих земельным участком, расположенным в границах сельских поселений (налог) </t>
  </si>
  <si>
    <t>182 10606043 10 0000 110</t>
  </si>
  <si>
    <t>18210606043101000110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</si>
  <si>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</si>
  <si>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</si>
  <si>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</si>
  <si>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039 11105013 10 2000 130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</si>
  <si>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</si>
  <si>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039 11406000 10 0000 000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</si>
  <si>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</si>
  <si>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039 11406013 10 1000 000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</si>
  <si>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</si>
  <si>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</si>
  <si>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</si>
  <si>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</si>
  <si>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 за счет средст краевого бюджета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</si>
  <si>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</si>
  <si>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</si>
  <si>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</si>
  <si>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 поселений</t>
  </si>
  <si>
    <t>012 20204999100000 151</t>
  </si>
  <si>
    <t>Прочие безвозмездные поступления в бюджеты поселений от бюджетов муниципальных районов</t>
  </si>
  <si>
    <t xml:space="preserve">                          2. Расходы бюджета</t>
  </si>
  <si>
    <t>Код расхода по бюджетной классификации</t>
  </si>
  <si>
    <t>Лимиты бюджетных обязательств</t>
  </si>
  <si>
    <t>10</t>
  </si>
  <si>
    <t>Всего расходы</t>
  </si>
  <si>
    <t xml:space="preserve">Фонд оплаты труда государственных (муниципальных) органов и взносы по обязательному социальному страхованию 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</si>
  <si>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</si>
  <si>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</si>
  <si>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</si>
  <si>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</si>
  <si>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</si>
  <si>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ОБЩЕГОСУДАРСТВЕННЫЕ ВОПРОСЫ</t>
  </si>
  <si>
    <t>Заработная плата</t>
  </si>
  <si>
    <t>000 0100 0000000 000 211</t>
  </si>
  <si>
    <t>Начисления на выплаты по оплате труда</t>
  </si>
  <si>
    <t>000 0100 0000000 000 213</t>
  </si>
  <si>
    <t>Прочие выплаты</t>
  </si>
  <si>
    <t>000 0100 0000000 000 212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</si>
  <si>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</si>
  <si>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</si>
  <si>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</si>
  <si>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</si>
  <si>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</si>
  <si>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</si>
  <si>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</si>
  <si>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</si>
  <si>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</si>
  <si>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</si>
  <si>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Увеличение стоимости материальных запасов</t>
  </si>
  <si>
    <t>000 0100 0000000 000 340</t>
  </si>
  <si>
    <t>Перечисления другим бюджетам бюджетной системы Российской Федерации</t>
  </si>
  <si>
    <t>000 0100 0000000 000 251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</si>
  <si>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</si>
  <si>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</si>
  <si>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</si>
  <si>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</si>
  <si>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211</t>
  </si>
  <si>
    <t xml:space="preserve"> 213</t>
  </si>
  <si>
    <t xml:space="preserve"> 212</t>
  </si>
  <si>
    <t xml:space="preserve"> 221</t>
  </si>
  <si>
    <t xml:space="preserve"> 223</t>
  </si>
  <si>
    <t xml:space="preserve"> 225</t>
  </si>
  <si>
    <t>226</t>
  </si>
  <si>
    <t xml:space="preserve"> 340</t>
  </si>
  <si>
    <t xml:space="preserve"> 290</t>
  </si>
  <si>
    <t>Руководство и управление в сфере установленных функций органов местного самоуправления в рамках непрограммных расходов исполнительного органа власти (фонд оплаты труда муниципальных служащих)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</si>
  <si>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</si>
  <si>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</si>
  <si>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</si>
  <si>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</si>
  <si>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</si>
  <si>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0113</t>
  </si>
  <si>
    <t>Другие общегосударственные вопросы</t>
  </si>
  <si>
    <t>211</t>
  </si>
  <si>
    <t>213</t>
  </si>
  <si>
    <t>251</t>
  </si>
  <si>
    <t>340</t>
  </si>
  <si>
    <t>0203</t>
  </si>
  <si>
    <t>НАЦИОНАЛЬНАЯ ОБОРОНА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</si>
  <si>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</si>
  <si>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</si>
  <si>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</si>
  <si>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225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</si>
  <si>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</si>
  <si>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</si>
  <si>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Расходы</t>
  </si>
  <si>
    <t>0310</t>
  </si>
  <si>
    <t>Обеспечение пожарной безопасности</t>
  </si>
  <si>
    <t>000 0310 0118071 121 211</t>
  </si>
  <si>
    <t>000 0310 0118071 121 213</t>
  </si>
  <si>
    <t>000 0310 0118071 244 340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</si>
  <si>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</si>
  <si>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</si>
  <si>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</si>
  <si>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</si>
  <si>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</si>
  <si>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</si>
  <si>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</si>
  <si>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</si>
  <si>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223</t>
  </si>
  <si>
    <t>Увеличение стоимости ОС</t>
  </si>
  <si>
    <t>310</t>
  </si>
  <si>
    <t>0502</t>
  </si>
  <si>
    <t>Коммунальное хозяйство</t>
  </si>
  <si>
    <t>Увеличение стоимости основных средств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</si>
  <si>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</si>
  <si>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</si>
  <si>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</si>
  <si>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</si>
  <si>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0800</t>
  </si>
  <si>
    <t>КУЛЬТУРА, КИНЕМАТОГРАФИЯ</t>
  </si>
  <si>
    <t>Арендная плата за пользование имуществом</t>
  </si>
  <si>
    <t>224</t>
  </si>
  <si>
    <t>Безвозмездные перечисления государственным и муниципальным организациям</t>
  </si>
  <si>
    <t>241</t>
  </si>
  <si>
    <t>Расходы ВСЕГО</t>
  </si>
  <si>
    <t>212</t>
  </si>
  <si>
    <t>221</t>
  </si>
  <si>
    <t>290</t>
  </si>
  <si>
    <t>Источники финансирования дефицита бюджета - всего</t>
  </si>
  <si>
    <t>в том числе</t>
  </si>
  <si>
    <t>Источники внутреннего финансирования бюджета</t>
  </si>
  <si>
    <t>из них:</t>
  </si>
  <si>
    <t>Изменение остатков средств</t>
  </si>
  <si>
    <t>021 20000000000000 000</t>
  </si>
  <si>
    <t>021 20200000000000 000</t>
  </si>
  <si>
    <t>021 20201000000000 151</t>
  </si>
  <si>
    <t>021 20204999100000 151</t>
  </si>
  <si>
    <t>021 20209054100000 151</t>
  </si>
  <si>
    <t>Муниципальная программа Толстихинского сельсовета "Поселок наш родной - МО Толстихинский сельсовет"</t>
  </si>
  <si>
    <t>Муниципальная программа Толстихинского сельсовета "Развитие культуры"</t>
  </si>
  <si>
    <t>Налог на доходы физических лиц</t>
  </si>
  <si>
    <t>182 10102000010000 110</t>
  </si>
  <si>
    <t>182 10102030013000 110</t>
  </si>
  <si>
    <t>182 10601030102100 110</t>
  </si>
  <si>
    <t>18210606043102100110</t>
  </si>
  <si>
    <t>КЦП "Развитие транспортной системы"</t>
  </si>
  <si>
    <t>021 0309 0000000 000 200</t>
  </si>
  <si>
    <t>021 0409 0129508 244 225</t>
  </si>
  <si>
    <t>021 0409 0127594 244 225</t>
  </si>
  <si>
    <t>021 0409 0129594 244 225</t>
  </si>
  <si>
    <t>021 0412 0138035 540 251</t>
  </si>
  <si>
    <t>021 0502 0138074 244 225</t>
  </si>
  <si>
    <t>021 0502 0138074 244 310</t>
  </si>
  <si>
    <t>021 10800000000000 000</t>
  </si>
  <si>
    <t>021 10804020011000 110</t>
  </si>
  <si>
    <t>021 0107 9338100 880 290</t>
  </si>
  <si>
    <t>Специальные расходы</t>
  </si>
  <si>
    <t>прочие расходы</t>
  </si>
  <si>
    <t>Прочие межбюджетные трансферты, передаваемые бюджетам поселений (5147)</t>
  </si>
  <si>
    <t>Прочие межбюджетные трансферты, передаваемые бюджетам поселений (7545)</t>
  </si>
  <si>
    <t>18210606043102200110</t>
  </si>
  <si>
    <t>021 0502 0138074 244 340</t>
  </si>
  <si>
    <t>0314</t>
  </si>
  <si>
    <t>Профилактика имероприяти по противодействию терроризма и экстримизма</t>
  </si>
  <si>
    <r>
      <t>Земельный налог с физических лиц,</t>
    </r>
    <r>
      <rPr>
        <b/>
        <sz val="18"/>
        <color indexed="8"/>
        <rFont val="Arial"/>
        <family val="2"/>
        <charset val="204"/>
      </rPr>
      <t xml:space="preserve"> </t>
    </r>
    <r>
      <rPr>
        <sz val="18"/>
        <color indexed="8"/>
        <rFont val="Arial"/>
        <family val="2"/>
        <charset val="204"/>
      </rPr>
      <t>обладающих земельным участком, расположенным в границах сельских поселений (пеня)</t>
    </r>
  </si>
  <si>
    <r>
      <t>Земельный налог с физических лиц,</t>
    </r>
    <r>
      <rPr>
        <b/>
        <sz val="18"/>
        <color indexed="8"/>
        <rFont val="Arial"/>
        <family val="2"/>
        <charset val="204"/>
      </rPr>
      <t xml:space="preserve"> </t>
    </r>
    <r>
      <rPr>
        <sz val="18"/>
        <color indexed="8"/>
        <rFont val="Arial"/>
        <family val="2"/>
        <charset val="204"/>
      </rPr>
      <t xml:space="preserve">обладающих земельным участком, расположенным в границах сельских поселений </t>
    </r>
  </si>
  <si>
    <t>021 0314 0000000 000 200</t>
  </si>
  <si>
    <r>
      <t xml:space="preserve">Прочие межбюджетные трансферты, передаваемые бюджетам поселений (9320075140) </t>
    </r>
    <r>
      <rPr>
        <b/>
        <i/>
        <u/>
        <sz val="18"/>
        <rFont val="Arial Cyr"/>
        <charset val="204"/>
      </rPr>
      <t>административка</t>
    </r>
  </si>
  <si>
    <r>
      <t xml:space="preserve">Прочие межбюджетные трансферты, передаваемые бюджетам поселений (7393)  </t>
    </r>
    <r>
      <rPr>
        <b/>
        <i/>
        <u/>
        <sz val="18"/>
        <rFont val="Arial Cyr"/>
        <charset val="204"/>
      </rPr>
      <t>дороги</t>
    </r>
  </si>
  <si>
    <r>
      <t>021 0801 021</t>
    </r>
    <r>
      <rPr>
        <b/>
        <sz val="18"/>
        <rFont val="Arial Cyr"/>
        <family val="2"/>
        <charset val="204"/>
      </rPr>
      <t>1021</t>
    </r>
    <r>
      <rPr>
        <sz val="18"/>
        <rFont val="Arial Cyr"/>
        <family val="2"/>
        <charset val="204"/>
      </rPr>
      <t xml:space="preserve"> 611 241</t>
    </r>
  </si>
  <si>
    <r>
      <t>021 0801 021</t>
    </r>
    <r>
      <rPr>
        <b/>
        <sz val="18"/>
        <rFont val="Arial Cyr"/>
        <family val="2"/>
        <charset val="204"/>
      </rPr>
      <t>7481</t>
    </r>
    <r>
      <rPr>
        <sz val="18"/>
        <rFont val="Arial Cyr"/>
        <family val="2"/>
        <charset val="204"/>
      </rPr>
      <t xml:space="preserve"> 612 241</t>
    </r>
  </si>
  <si>
    <r>
      <t>021 0801 021</t>
    </r>
    <r>
      <rPr>
        <b/>
        <sz val="18"/>
        <rFont val="Arial Cyr"/>
        <family val="2"/>
        <charset val="204"/>
      </rPr>
      <t>9481</t>
    </r>
    <r>
      <rPr>
        <sz val="18"/>
        <rFont val="Arial Cyr"/>
        <family val="2"/>
        <charset val="204"/>
      </rPr>
      <t xml:space="preserve"> 612 241</t>
    </r>
  </si>
  <si>
    <r>
      <t>021 0801 021</t>
    </r>
    <r>
      <rPr>
        <b/>
        <sz val="18"/>
        <rFont val="Arial Cyr"/>
        <family val="2"/>
        <charset val="204"/>
      </rPr>
      <t>5147</t>
    </r>
    <r>
      <rPr>
        <sz val="18"/>
        <rFont val="Arial Cyr"/>
        <family val="2"/>
        <charset val="204"/>
      </rPr>
      <t xml:space="preserve"> 612 241</t>
    </r>
  </si>
  <si>
    <t>Иполнено</t>
  </si>
  <si>
    <t>182 10102020011000 110</t>
  </si>
  <si>
    <t xml:space="preserve">о ходе исполнения бюджета Толстихинского сельсовета Уярского района </t>
  </si>
  <si>
    <t>План с учетом изменений</t>
  </si>
  <si>
    <t>% исполнения</t>
  </si>
  <si>
    <t>Результат исполнения бюджетя  (дефицит "-", профицит "+")</t>
  </si>
  <si>
    <t>021 90 00 00 00 00 0000 000</t>
  </si>
  <si>
    <t>021 01 00 00 00 00 0000 000</t>
  </si>
  <si>
    <t>Увеличение прочих остатков денежных средств бюджета поселения</t>
  </si>
  <si>
    <t>021 01 05 02 01 10 0000 510</t>
  </si>
  <si>
    <t>Уменьшение прочих остатков денежных средств бюджета поселения</t>
  </si>
  <si>
    <t>021 01 05 02 01 10 0000 610</t>
  </si>
  <si>
    <t>Информация</t>
  </si>
  <si>
    <t>о реализации муниципальных программ  МО "Толстихинский сельсовет"</t>
  </si>
  <si>
    <t>Наименование показателя</t>
  </si>
  <si>
    <t>Код стро-ки</t>
  </si>
  <si>
    <t>Код расхода по ФКР (ЦСР, ВР,Р/Пр)</t>
  </si>
  <si>
    <t>Исполнено</t>
  </si>
  <si>
    <t>ВСЕГО Программный бюджет</t>
  </si>
  <si>
    <t>0100000 000 0000</t>
  </si>
  <si>
    <t>Подпрограмма «Защита населения и территории МО Толстихинский сельсовет от чрезвычайных ситуаций природного и тенхногенного характера»</t>
  </si>
  <si>
    <t>Подпрограмма «Дорожный фонд МО Толстихинский сельсовет»</t>
  </si>
  <si>
    <t>Попрограмма "Жилищно-коммунальная инфраструктура МО Толстихинский сельсовет"</t>
  </si>
  <si>
    <t>0138035 540 0412</t>
  </si>
  <si>
    <t>Подпрограмма "Создание условий для эффективного функционирования системы органов местного самоуправления "</t>
  </si>
  <si>
    <t>0140000 000 0000</t>
  </si>
  <si>
    <t>Обеспечение деятельности финансовых, налоговых и таможенных органов и органов финансового (финансво-бюджетного) контроля</t>
  </si>
  <si>
    <t>020000 000 0000</t>
  </si>
  <si>
    <t>Подограмма "Развитие культурного потенциала населения"</t>
  </si>
  <si>
    <t>0210000 000 0000</t>
  </si>
  <si>
    <t>Субсидии на выполнение муниципального задания учреждениями культуры (клубы)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</si>
  <si>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Субсидии наиные цели учреждениями культуры (клубы)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</si>
  <si>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0215147 612 0801</t>
  </si>
  <si>
    <t>0219481 612 0801</t>
  </si>
  <si>
    <t>Обеспечение деятельности (оказание услуг) подведомственных учреждений культуры (клубы)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</si>
  <si>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Переданные полномочия в области библиотечного обслуживания населения в рамках подпрограммы   «Развитие культурного потенциала населения» муниципальной программы Толстихинского сельсовета «Развитие культуры»</t>
  </si>
  <si>
    <t>Обеспечение деятельности (оказание услуг) подведомственных учреждений культуры (библиотеки)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</si>
  <si>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Профилактика и мероприятия по противодействию терроризма и экстримизма</t>
  </si>
  <si>
    <t xml:space="preserve">0120080720 240 0409 </t>
  </si>
  <si>
    <t>0130080740 240 0502</t>
  </si>
  <si>
    <t>0130080750 240 0503</t>
  </si>
  <si>
    <t xml:space="preserve">0130080760 120 0505 </t>
  </si>
  <si>
    <t xml:space="preserve">0130080760 240 0505 </t>
  </si>
  <si>
    <t>0140080050 240 0104</t>
  </si>
  <si>
    <t>0140080050 850 0104</t>
  </si>
  <si>
    <t>0140080350 540 0106</t>
  </si>
  <si>
    <t>0140080040 120 0113</t>
  </si>
  <si>
    <t>0140080350 540 0113</t>
  </si>
  <si>
    <t>0210080150 611 0801</t>
  </si>
  <si>
    <t>0210080800 240 0801</t>
  </si>
  <si>
    <t xml:space="preserve">0210080350 540 0801 </t>
  </si>
  <si>
    <t xml:space="preserve">0210080810 240 0801 </t>
  </si>
  <si>
    <t>Использовано средств резервного фонда на 01.01.16 г.</t>
  </si>
  <si>
    <t>№. Дата нормативного документа на использование средств</t>
  </si>
  <si>
    <t>Направление использования  средств резервного фонда</t>
  </si>
  <si>
    <t xml:space="preserve">Об  использовании средств резервного фонда  </t>
  </si>
  <si>
    <t>бюджета Толстихинского сельсовета Уярского района Красноярского края</t>
  </si>
  <si>
    <t>Размер средств резервного фонда в составе бюджета на 2016 год (тыс.руб)</t>
  </si>
  <si>
    <r>
      <t>Прочие межбюджетные трансферты, передаваемые бюджетам поселений (</t>
    </r>
    <r>
      <rPr>
        <b/>
        <sz val="18"/>
        <rFont val="Arial Cyr"/>
        <charset val="204"/>
      </rPr>
      <t>5148</t>
    </r>
    <r>
      <rPr>
        <sz val="18"/>
        <rFont val="Arial Cyr"/>
        <family val="2"/>
        <charset val="204"/>
      </rPr>
      <t>) грант</t>
    </r>
  </si>
  <si>
    <r>
      <t xml:space="preserve">Прочие межбюджетные трансферты, передаваемые бюджетам поселений </t>
    </r>
    <r>
      <rPr>
        <b/>
        <sz val="18"/>
        <rFont val="Arial Cyr"/>
        <charset val="204"/>
      </rPr>
      <t>(7571</t>
    </r>
    <r>
      <rPr>
        <sz val="18"/>
        <rFont val="Arial Cyr"/>
        <family val="2"/>
        <charset val="204"/>
      </rPr>
      <t>)</t>
    </r>
    <r>
      <rPr>
        <b/>
        <i/>
        <sz val="18"/>
        <rFont val="Arial Cyr"/>
        <charset val="204"/>
      </rPr>
      <t>водопровод</t>
    </r>
  </si>
  <si>
    <r>
      <t>Прочие межбюджетные трансферты, передаваемые бюджетам поселений</t>
    </r>
    <r>
      <rPr>
        <b/>
        <i/>
        <sz val="18"/>
        <rFont val="Arial Cyr"/>
        <charset val="204"/>
      </rPr>
      <t>(7412) пожарная безопасность</t>
    </r>
  </si>
  <si>
    <t>0801</t>
  </si>
  <si>
    <t>Культура</t>
  </si>
  <si>
    <t>0210051480 612 0801</t>
  </si>
  <si>
    <t>Приложение № 1                                 к Постановлению администрации Толстихинского сельсовета от "__".04.2017 г. № Проект-п</t>
  </si>
  <si>
    <t>за 1 квартал 2017 г.</t>
  </si>
  <si>
    <t>ДОХОДЫ ОТ ОКАЗАНИЯ ПЛАТНЫХ УСЛУГ (РАБОТ) И КОМПЕНСАЦИИ ЗАТРАТ ГОСУДАРСТВА</t>
  </si>
  <si>
    <t>021 11300000000000 000</t>
  </si>
  <si>
    <t>Доходы от компенсации затрат бюджетов сельских поселений</t>
  </si>
  <si>
    <t>021 01132995 10 0000 130</t>
  </si>
  <si>
    <t>Приложение № 2                                 к Постановлению администрации Толстихинского сельсовета от "__".04.2017 г. № проект-п</t>
  </si>
  <si>
    <t>021 202150011000000 151</t>
  </si>
  <si>
    <t>021 20215001100000 151</t>
  </si>
  <si>
    <t>021 20230000000000 151</t>
  </si>
  <si>
    <t>021 20235118100000 151</t>
  </si>
  <si>
    <t>021 20240000000000 151</t>
  </si>
  <si>
    <t>021 20249999100000 151</t>
  </si>
  <si>
    <t>012 20249999100000 151</t>
  </si>
  <si>
    <t>на 01.04.2017 г.</t>
  </si>
  <si>
    <t>Приложение № 3 к Постановлению администрации Толстихинского сельсовета от "__".04.2017 г. № проект-п</t>
  </si>
  <si>
    <t>0110080700 240 0309</t>
  </si>
  <si>
    <t>0110000000 000 0000</t>
  </si>
  <si>
    <t>0110080710 240 0310</t>
  </si>
  <si>
    <t>0110074120 240 0310</t>
  </si>
  <si>
    <t>01100S4120 240 0310</t>
  </si>
  <si>
    <t>0120000000 000 0000</t>
  </si>
  <si>
    <t>01100800420 240 0314</t>
  </si>
  <si>
    <t xml:space="preserve">0120075080 240 0409 </t>
  </si>
  <si>
    <t xml:space="preserve">01200S50800 240 0409 </t>
  </si>
  <si>
    <t>0130000000 000 0000</t>
  </si>
  <si>
    <t>0140080040 240 0113</t>
  </si>
  <si>
    <t>Приложение № 4 к постановлению администрации Толстихинского сельсовета от "__".04.2017 г. № ___-п</t>
  </si>
  <si>
    <r>
      <t xml:space="preserve">По состоянию </t>
    </r>
    <r>
      <rPr>
        <b/>
        <i/>
        <u/>
        <sz val="12"/>
        <color theme="1"/>
        <rFont val="Times New Roman"/>
        <family val="1"/>
        <charset val="204"/>
      </rPr>
      <t>на 01.04.2017 г.</t>
    </r>
  </si>
  <si>
    <t>Решение № 2-25 от 22.12.2016 г</t>
  </si>
  <si>
    <t>№, дата решения по утверждению бюджета 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</si>
</sst>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0.0"/>
  </numFmts>
  <fonts count="66" x14ac:knownFonts="1"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6"/>
      <name val="Arial Cyr"/>
      <charset val="204"/>
    </font>
    <font>
      <b/>
      <sz val="18"/>
      <name val="Arial Cyr"/>
      <charset val="204"/>
    </font>
    <font>
      <sz val="18"/>
      <name val="Arial Cyr"/>
      <charset val="204"/>
    </font>
    <font>
      <b/>
      <sz val="18"/>
      <name val="Arial Cyr"/>
      <family val="2"/>
      <charset val="204"/>
    </font>
    <font>
      <sz val="18"/>
      <name val="Arial Cyr"/>
      <family val="2"/>
      <charset val="204"/>
    </font>
    <font>
      <b/>
      <sz val="18"/>
      <color rgb="FF000000"/>
      <name val="Arial"/>
      <family val="2"/>
      <charset val="204"/>
    </font>
    <font>
      <sz val="18"/>
      <color rgb="FF000000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sz val="18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8"/>
      <name val="Times New Roman"/>
      <family val="1"/>
      <charset val="204"/>
    </font>
    <font>
      <b/>
      <i/>
      <sz val="18"/>
      <name val="Arial Cyr"/>
      <charset val="204"/>
    </font>
    <font>
      <i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i/>
      <sz val="18"/>
      <color theme="1"/>
      <name val="Calibri"/>
      <family val="2"/>
      <charset val="204"/>
      <scheme val="minor"/>
    </font>
    <font>
      <b/>
      <sz val="20"/>
      <name val="Arial Cyr"/>
      <family val="2"/>
      <charset val="204"/>
    </font>
    <font>
      <sz val="20"/>
      <name val="Arial Cyr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20"/>
      <name val="Arial Cyr"/>
      <charset val="204"/>
    </font>
    <font>
      <sz val="20"/>
      <name val="Arial Cyr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i/>
      <sz val="20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22"/>
      <name val="Arial Cyr"/>
      <family val="2"/>
      <charset val="204"/>
    </font>
    <font>
      <sz val="22"/>
      <name val="Arial Cyr"/>
      <charset val="204"/>
    </font>
    <font>
      <sz val="22"/>
      <name val="Arial Cyr"/>
      <family val="2"/>
      <charset val="204"/>
    </font>
    <font>
      <b/>
      <sz val="22"/>
      <name val="Arial Cyr"/>
      <charset val="204"/>
    </font>
    <font>
      <b/>
      <i/>
      <u/>
      <sz val="18"/>
      <name val="Arial Cyr"/>
      <charset val="204"/>
    </font>
    <font>
      <b/>
      <u/>
      <sz val="18"/>
      <name val="Arial Cyr"/>
      <charset val="204"/>
    </font>
    <font>
      <sz val="22"/>
      <color theme="1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22"/>
      <color theme="1"/>
      <name val="Times New Roman"/>
      <family val="1"/>
      <charset val="204"/>
    </font>
    <font>
      <i/>
      <sz val="22"/>
      <name val="Times New Roman"/>
      <family val="1"/>
      <charset val="204"/>
    </font>
    <font>
      <b/>
      <i/>
      <sz val="22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b/>
      <u/>
      <sz val="22"/>
      <name val="Arial Cyr"/>
      <charset val="204"/>
    </font>
    <font>
      <sz val="16"/>
      <name val="Arial Cyr"/>
      <charset val="204"/>
    </font>
    <font>
      <i/>
      <sz val="16"/>
      <name val="Arial Cyr"/>
      <charset val="204"/>
    </font>
    <font>
      <sz val="14"/>
      <color theme="1"/>
      <name val="Calibri"/>
      <family val="2"/>
      <charset val="204"/>
      <scheme val="minor"/>
    </font>
    <font>
      <u/>
      <sz val="14"/>
      <color theme="1"/>
      <name val="Calibri"/>
      <family val="2"/>
      <charset val="204"/>
      <scheme val="minor"/>
    </font>
    <font>
      <sz val="11"/>
      <name val="Arial Cyr"/>
      <family val="2"/>
      <charset val="204"/>
    </font>
    <font>
      <b/>
      <i/>
      <u/>
      <sz val="11"/>
      <name val="Arial Cyr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Arial Cyr"/>
      <family val="2"/>
      <charset val="204"/>
    </font>
    <font>
      <sz val="9"/>
      <name val="Arial Cyr"/>
      <family val="2"/>
      <charset val="204"/>
    </font>
    <font>
      <i/>
      <sz val="9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4">
    <xf numFmtId="0" fontId="0" fillId="0" borderId="0" xfId="0"/>
    <xf numFmtId="49" fontId="5" fillId="0" borderId="23" xfId="0" applyNumberFormat="1" applyFont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/>
    </xf>
    <xf numFmtId="49" fontId="6" fillId="0" borderId="23" xfId="0" applyNumberFormat="1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right" vertical="center"/>
    </xf>
    <xf numFmtId="49" fontId="5" fillId="0" borderId="24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vertical="center"/>
    </xf>
    <xf numFmtId="49" fontId="6" fillId="0" borderId="24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7" fillId="0" borderId="23" xfId="0" applyNumberFormat="1" applyFont="1" applyBorder="1"/>
    <xf numFmtId="49" fontId="8" fillId="0" borderId="23" xfId="0" applyNumberFormat="1" applyFont="1" applyBorder="1"/>
    <xf numFmtId="0" fontId="9" fillId="0" borderId="23" xfId="0" applyFont="1" applyBorder="1"/>
    <xf numFmtId="0" fontId="4" fillId="0" borderId="23" xfId="0" applyFont="1" applyBorder="1"/>
    <xf numFmtId="0" fontId="6" fillId="0" borderId="23" xfId="0" applyFont="1" applyBorder="1"/>
    <xf numFmtId="0" fontId="3" fillId="0" borderId="23" xfId="0" applyFont="1" applyBorder="1"/>
    <xf numFmtId="49" fontId="3" fillId="0" borderId="24" xfId="0" applyNumberFormat="1" applyFont="1" applyBorder="1" applyAlignment="1"/>
    <xf numFmtId="0" fontId="5" fillId="0" borderId="23" xfId="0" applyFont="1" applyBorder="1"/>
    <xf numFmtId="49" fontId="3" fillId="0" borderId="23" xfId="0" applyNumberFormat="1" applyFont="1" applyBorder="1" applyAlignment="1">
      <alignment vertical="center"/>
    </xf>
    <xf numFmtId="49" fontId="6" fillId="0" borderId="23" xfId="0" applyNumberFormat="1" applyFont="1" applyBorder="1" applyAlignment="1">
      <alignment vertical="center"/>
    </xf>
    <xf numFmtId="0" fontId="6" fillId="0" borderId="0" xfId="0" applyFont="1"/>
    <xf numFmtId="0" fontId="9" fillId="0" borderId="0" xfId="0" applyFont="1"/>
    <xf numFmtId="0" fontId="4" fillId="0" borderId="0" xfId="0" applyFont="1" applyBorder="1" applyAlignment="1"/>
    <xf numFmtId="0" fontId="6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left" vertical="center" wrapText="1"/>
    </xf>
    <xf numFmtId="4" fontId="6" fillId="0" borderId="0" xfId="0" applyNumberFormat="1" applyFont="1"/>
    <xf numFmtId="49" fontId="6" fillId="0" borderId="23" xfId="0" applyNumberFormat="1" applyFont="1" applyBorder="1" applyAlignment="1">
      <alignment horizontal="left" vertical="center" wrapText="1"/>
    </xf>
    <xf numFmtId="0" fontId="5" fillId="0" borderId="0" xfId="0" applyFont="1"/>
    <xf numFmtId="49" fontId="3" fillId="0" borderId="23" xfId="0" applyNumberFormat="1" applyFont="1" applyBorder="1" applyAlignment="1">
      <alignment horizontal="left" vertical="center" wrapText="1"/>
    </xf>
    <xf numFmtId="0" fontId="3" fillId="0" borderId="0" xfId="0" applyFont="1"/>
    <xf numFmtId="164" fontId="6" fillId="0" borderId="23" xfId="0" applyNumberFormat="1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10" fillId="0" borderId="23" xfId="0" applyFont="1" applyBorder="1" applyAlignment="1">
      <alignment horizontal="justify"/>
    </xf>
    <xf numFmtId="0" fontId="13" fillId="0" borderId="23" xfId="0" applyFont="1" applyBorder="1" applyAlignment="1">
      <alignment horizontal="justify"/>
    </xf>
    <xf numFmtId="4" fontId="3" fillId="0" borderId="0" xfId="0" applyNumberFormat="1" applyFont="1"/>
    <xf numFmtId="0" fontId="3" fillId="0" borderId="23" xfId="0" applyFont="1" applyBorder="1" applyAlignment="1">
      <alignment wrapText="1"/>
    </xf>
    <xf numFmtId="0" fontId="4" fillId="0" borderId="0" xfId="0" applyFont="1"/>
    <xf numFmtId="49" fontId="29" fillId="0" borderId="24" xfId="0" applyNumberFormat="1" applyFont="1" applyBorder="1" applyAlignment="1">
      <alignment horizontal="center" vertical="center"/>
    </xf>
    <xf numFmtId="4" fontId="29" fillId="0" borderId="23" xfId="0" applyNumberFormat="1" applyFont="1" applyBorder="1" applyAlignment="1">
      <alignment horizontal="right" vertical="center"/>
    </xf>
    <xf numFmtId="4" fontId="30" fillId="0" borderId="23" xfId="0" applyNumberFormat="1" applyFont="1" applyBorder="1" applyAlignment="1">
      <alignment horizontal="right" vertical="center"/>
    </xf>
    <xf numFmtId="49" fontId="31" fillId="0" borderId="24" xfId="0" applyNumberFormat="1" applyFont="1" applyBorder="1" applyAlignment="1">
      <alignment horizontal="center" vertical="center"/>
    </xf>
    <xf numFmtId="4" fontId="31" fillId="0" borderId="23" xfId="0" applyNumberFormat="1" applyFont="1" applyBorder="1" applyAlignment="1">
      <alignment horizontal="right" vertical="center"/>
    </xf>
    <xf numFmtId="4" fontId="32" fillId="0" borderId="23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vertical="center"/>
    </xf>
    <xf numFmtId="49" fontId="6" fillId="0" borderId="0" xfId="0" applyNumberFormat="1" applyFont="1" applyBorder="1"/>
    <xf numFmtId="49" fontId="6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21" fillId="2" borderId="23" xfId="0" applyFont="1" applyFill="1" applyBorder="1" applyAlignment="1">
      <alignment wrapText="1"/>
    </xf>
    <xf numFmtId="49" fontId="47" fillId="0" borderId="31" xfId="0" applyNumberFormat="1" applyFont="1" applyBorder="1" applyAlignment="1">
      <alignment horizontal="center" vertical="center" wrapText="1"/>
    </xf>
    <xf numFmtId="49" fontId="47" fillId="0" borderId="23" xfId="0" applyNumberFormat="1" applyFont="1" applyBorder="1" applyAlignment="1">
      <alignment horizontal="center" vertical="center" wrapText="1"/>
    </xf>
    <xf numFmtId="49" fontId="48" fillId="0" borderId="23" xfId="0" applyNumberFormat="1" applyFont="1" applyBorder="1" applyAlignment="1">
      <alignment horizontal="center" vertical="center" wrapText="1"/>
    </xf>
    <xf numFmtId="165" fontId="48" fillId="0" borderId="23" xfId="0" applyNumberFormat="1" applyFont="1" applyBorder="1" applyAlignment="1">
      <alignment horizontal="center" vertical="center" wrapText="1"/>
    </xf>
    <xf numFmtId="2" fontId="49" fillId="0" borderId="23" xfId="0" applyNumberFormat="1" applyFont="1" applyFill="1" applyBorder="1" applyAlignment="1">
      <alignment vertical="top" wrapText="1"/>
    </xf>
    <xf numFmtId="0" fontId="50" fillId="0" borderId="23" xfId="0" applyFont="1" applyBorder="1"/>
    <xf numFmtId="49" fontId="50" fillId="0" borderId="23" xfId="0" applyNumberFormat="1" applyFont="1" applyBorder="1"/>
    <xf numFmtId="165" fontId="50" fillId="0" borderId="23" xfId="0" applyNumberFormat="1" applyFont="1" applyBorder="1"/>
    <xf numFmtId="49" fontId="51" fillId="0" borderId="32" xfId="0" applyNumberFormat="1" applyFont="1" applyFill="1" applyBorder="1" applyAlignment="1" applyProtection="1">
      <alignment horizontal="left" vertical="center" wrapText="1"/>
    </xf>
    <xf numFmtId="0" fontId="52" fillId="0" borderId="23" xfId="0" applyFont="1" applyBorder="1"/>
    <xf numFmtId="49" fontId="52" fillId="0" borderId="23" xfId="0" applyNumberFormat="1" applyFont="1" applyBorder="1"/>
    <xf numFmtId="165" fontId="52" fillId="0" borderId="23" xfId="0" applyNumberFormat="1" applyFont="1" applyBorder="1"/>
    <xf numFmtId="0" fontId="53" fillId="0" borderId="23" xfId="0" applyNumberFormat="1" applyFont="1" applyBorder="1" applyAlignment="1">
      <alignment vertical="top" wrapText="1"/>
    </xf>
    <xf numFmtId="0" fontId="0" fillId="0" borderId="23" xfId="0" applyBorder="1"/>
    <xf numFmtId="49" fontId="0" fillId="0" borderId="23" xfId="0" applyNumberFormat="1" applyBorder="1"/>
    <xf numFmtId="165" fontId="0" fillId="0" borderId="23" xfId="0" applyNumberFormat="1" applyBorder="1"/>
    <xf numFmtId="2" fontId="53" fillId="0" borderId="23" xfId="0" applyNumberFormat="1" applyFont="1" applyFill="1" applyBorder="1" applyAlignment="1">
      <alignment vertical="top" wrapText="1"/>
    </xf>
    <xf numFmtId="0" fontId="51" fillId="0" borderId="23" xfId="0" applyFont="1" applyBorder="1" applyAlignment="1">
      <alignment wrapText="1"/>
    </xf>
    <xf numFmtId="0" fontId="53" fillId="0" borderId="23" xfId="0" applyFont="1" applyBorder="1" applyAlignment="1">
      <alignment wrapText="1"/>
    </xf>
    <xf numFmtId="0" fontId="51" fillId="0" borderId="23" xfId="0" applyNumberFormat="1" applyFont="1" applyBorder="1" applyAlignment="1">
      <alignment vertical="top" wrapText="1"/>
    </xf>
    <xf numFmtId="0" fontId="54" fillId="0" borderId="23" xfId="0" applyFont="1" applyBorder="1"/>
    <xf numFmtId="49" fontId="54" fillId="0" borderId="23" xfId="0" applyNumberFormat="1" applyFont="1" applyBorder="1"/>
    <xf numFmtId="165" fontId="54" fillId="0" borderId="23" xfId="0" applyNumberFormat="1" applyFont="1" applyBorder="1"/>
    <xf numFmtId="0" fontId="49" fillId="0" borderId="23" xfId="0" applyFont="1" applyBorder="1" applyAlignment="1">
      <alignment wrapText="1"/>
    </xf>
    <xf numFmtId="49" fontId="55" fillId="0" borderId="23" xfId="0" applyNumberFormat="1" applyFont="1" applyBorder="1"/>
    <xf numFmtId="49" fontId="0" fillId="0" borderId="0" xfId="0" applyNumberFormat="1"/>
    <xf numFmtId="2" fontId="0" fillId="0" borderId="0" xfId="0" applyNumberFormat="1"/>
    <xf numFmtId="0" fontId="56" fillId="0" borderId="0" xfId="0" applyFont="1"/>
    <xf numFmtId="49" fontId="56" fillId="0" borderId="0" xfId="0" applyNumberFormat="1" applyFont="1"/>
    <xf numFmtId="0" fontId="0" fillId="0" borderId="0" xfId="0" applyAlignment="1">
      <alignment wrapText="1"/>
    </xf>
    <xf numFmtId="0" fontId="57" fillId="0" borderId="0" xfId="0" applyFont="1" applyAlignment="1">
      <alignment wrapText="1"/>
    </xf>
    <xf numFmtId="0" fontId="20" fillId="2" borderId="0" xfId="0" applyFont="1" applyFill="1"/>
    <xf numFmtId="0" fontId="22" fillId="2" borderId="0" xfId="0" applyFont="1" applyFill="1"/>
    <xf numFmtId="0" fontId="20" fillId="2" borderId="0" xfId="0" applyFont="1" applyFill="1" applyBorder="1" applyAlignment="1">
      <alignment horizontal="left"/>
    </xf>
    <xf numFmtId="0" fontId="20" fillId="2" borderId="0" xfId="0" applyFont="1" applyFill="1" applyBorder="1" applyAlignment="1"/>
    <xf numFmtId="49" fontId="20" fillId="2" borderId="0" xfId="0" applyNumberFormat="1" applyFont="1" applyFill="1" applyBorder="1"/>
    <xf numFmtId="49" fontId="35" fillId="2" borderId="0" xfId="0" applyNumberFormat="1" applyFont="1" applyFill="1" applyBorder="1"/>
    <xf numFmtId="49" fontId="4" fillId="2" borderId="0" xfId="0" applyNumberFormat="1" applyFont="1" applyFill="1" applyBorder="1"/>
    <xf numFmtId="0" fontId="22" fillId="2" borderId="0" xfId="0" applyFont="1" applyFill="1" applyBorder="1"/>
    <xf numFmtId="0" fontId="19" fillId="2" borderId="19" xfId="0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21" xfId="0" applyNumberFormat="1" applyFont="1" applyFill="1" applyBorder="1" applyAlignment="1">
      <alignment horizontal="center" vertical="center"/>
    </xf>
    <xf numFmtId="49" fontId="31" fillId="2" borderId="20" xfId="0" applyNumberFormat="1" applyFont="1" applyFill="1" applyBorder="1" applyAlignment="1">
      <alignment horizontal="center" vertical="center"/>
    </xf>
    <xf numFmtId="49" fontId="4" fillId="2" borderId="30" xfId="0" applyNumberFormat="1" applyFont="1" applyFill="1" applyBorder="1" applyAlignment="1">
      <alignment horizontal="center" vertical="center"/>
    </xf>
    <xf numFmtId="49" fontId="22" fillId="2" borderId="29" xfId="0" applyNumberFormat="1" applyFont="1" applyFill="1" applyBorder="1" applyAlignment="1">
      <alignment horizontal="center" vertical="center"/>
    </xf>
    <xf numFmtId="0" fontId="0" fillId="2" borderId="0" xfId="0" applyFill="1"/>
    <xf numFmtId="0" fontId="21" fillId="2" borderId="26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/>
    </xf>
    <xf numFmtId="2" fontId="14" fillId="2" borderId="25" xfId="0" applyNumberFormat="1" applyFont="1" applyFill="1" applyBorder="1" applyAlignment="1">
      <alignment horizontal="center" vertical="center"/>
    </xf>
    <xf numFmtId="2" fontId="14" fillId="2" borderId="23" xfId="0" applyNumberFormat="1" applyFont="1" applyFill="1" applyBorder="1" applyAlignment="1">
      <alignment horizontal="center" vertical="center"/>
    </xf>
    <xf numFmtId="0" fontId="21" fillId="2" borderId="0" xfId="0" applyFont="1" applyFill="1"/>
    <xf numFmtId="0" fontId="22" fillId="2" borderId="26" xfId="0" applyFont="1" applyFill="1" applyBorder="1" applyAlignment="1">
      <alignment vertical="center" wrapText="1"/>
    </xf>
    <xf numFmtId="49" fontId="22" fillId="2" borderId="23" xfId="0" applyNumberFormat="1" applyFont="1" applyFill="1" applyBorder="1" applyAlignment="1">
      <alignment vertical="center" wrapText="1"/>
    </xf>
    <xf numFmtId="2" fontId="24" fillId="2" borderId="25" xfId="0" applyNumberFormat="1" applyFont="1" applyFill="1" applyBorder="1" applyAlignment="1">
      <alignment horizontal="right" vertical="center"/>
    </xf>
    <xf numFmtId="2" fontId="37" fillId="2" borderId="25" xfId="0" applyNumberFormat="1" applyFont="1" applyFill="1" applyBorder="1" applyAlignment="1">
      <alignment horizontal="right" vertical="center"/>
    </xf>
    <xf numFmtId="2" fontId="22" fillId="2" borderId="25" xfId="0" applyNumberFormat="1" applyFont="1" applyFill="1" applyBorder="1" applyAlignment="1">
      <alignment horizontal="right" vertical="center"/>
    </xf>
    <xf numFmtId="49" fontId="22" fillId="2" borderId="26" xfId="0" applyNumberFormat="1" applyFont="1" applyFill="1" applyBorder="1" applyAlignment="1">
      <alignment vertical="center" wrapText="1"/>
    </xf>
    <xf numFmtId="0" fontId="19" fillId="2" borderId="27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2" fontId="24" fillId="2" borderId="23" xfId="0" applyNumberFormat="1" applyFont="1" applyFill="1" applyBorder="1" applyAlignment="1">
      <alignment horizontal="right" vertical="center"/>
    </xf>
    <xf numFmtId="2" fontId="37" fillId="2" borderId="23" xfId="0" applyNumberFormat="1" applyFont="1" applyFill="1" applyBorder="1" applyAlignment="1">
      <alignment horizontal="right" vertical="center"/>
    </xf>
    <xf numFmtId="49" fontId="21" fillId="2" borderId="24" xfId="0" applyNumberFormat="1" applyFont="1" applyFill="1" applyBorder="1" applyAlignment="1">
      <alignment horizontal="center" vertical="center"/>
    </xf>
    <xf numFmtId="49" fontId="21" fillId="2" borderId="28" xfId="0" applyNumberFormat="1" applyFont="1" applyFill="1" applyBorder="1" applyAlignment="1">
      <alignment horizontal="center" vertical="center"/>
    </xf>
    <xf numFmtId="49" fontId="21" fillId="2" borderId="23" xfId="0" applyNumberFormat="1" applyFont="1" applyFill="1" applyBorder="1" applyAlignment="1">
      <alignment vertical="center" wrapText="1"/>
    </xf>
    <xf numFmtId="2" fontId="23" fillId="2" borderId="23" xfId="0" applyNumberFormat="1" applyFont="1" applyFill="1" applyBorder="1" applyAlignment="1">
      <alignment horizontal="right" vertical="center"/>
    </xf>
    <xf numFmtId="0" fontId="22" fillId="2" borderId="23" xfId="0" applyFont="1" applyFill="1" applyBorder="1" applyAlignment="1">
      <alignment wrapText="1"/>
    </xf>
    <xf numFmtId="49" fontId="21" fillId="2" borderId="27" xfId="0" applyNumberFormat="1" applyFont="1" applyFill="1" applyBorder="1" applyAlignment="1">
      <alignment horizontal="center" vertical="center"/>
    </xf>
    <xf numFmtId="49" fontId="21" fillId="2" borderId="26" xfId="0" applyNumberFormat="1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 wrapText="1"/>
    </xf>
    <xf numFmtId="2" fontId="36" fillId="2" borderId="23" xfId="0" applyNumberFormat="1" applyFont="1" applyFill="1" applyBorder="1" applyAlignment="1">
      <alignment horizontal="right" vertical="center"/>
    </xf>
    <xf numFmtId="2" fontId="21" fillId="2" borderId="25" xfId="0" applyNumberFormat="1" applyFont="1" applyFill="1" applyBorder="1" applyAlignment="1">
      <alignment horizontal="right" vertical="center"/>
    </xf>
    <xf numFmtId="49" fontId="2" fillId="2" borderId="23" xfId="0" applyNumberFormat="1" applyFont="1" applyFill="1" applyBorder="1" applyAlignment="1">
      <alignment vertical="center" wrapText="1"/>
    </xf>
    <xf numFmtId="49" fontId="5" fillId="2" borderId="24" xfId="0" applyNumberFormat="1" applyFont="1" applyFill="1" applyBorder="1" applyAlignment="1">
      <alignment horizontal="center" vertical="center"/>
    </xf>
    <xf numFmtId="49" fontId="5" fillId="2" borderId="28" xfId="0" applyNumberFormat="1" applyFont="1" applyFill="1" applyBorder="1" applyAlignment="1">
      <alignment horizontal="center" vertical="center"/>
    </xf>
    <xf numFmtId="49" fontId="6" fillId="2" borderId="24" xfId="0" applyNumberFormat="1" applyFont="1" applyFill="1" applyBorder="1" applyAlignment="1">
      <alignment horizontal="center" vertical="center"/>
    </xf>
    <xf numFmtId="49" fontId="21" fillId="2" borderId="23" xfId="0" applyNumberFormat="1" applyFont="1" applyFill="1" applyBorder="1" applyAlignment="1">
      <alignment horizontal="center" vertical="center" wrapText="1"/>
    </xf>
    <xf numFmtId="49" fontId="6" fillId="2" borderId="28" xfId="0" applyNumberFormat="1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vertical="center" wrapText="1"/>
    </xf>
    <xf numFmtId="0" fontId="24" fillId="2" borderId="23" xfId="0" applyFont="1" applyFill="1" applyBorder="1" applyAlignment="1"/>
    <xf numFmtId="0" fontId="24" fillId="2" borderId="23" xfId="0" applyFont="1" applyFill="1" applyBorder="1" applyAlignment="1">
      <alignment wrapText="1"/>
    </xf>
    <xf numFmtId="2" fontId="38" fillId="2" borderId="23" xfId="0" applyNumberFormat="1" applyFont="1" applyFill="1" applyBorder="1" applyAlignment="1">
      <alignment horizontal="right" vertical="center"/>
    </xf>
    <xf numFmtId="49" fontId="23" fillId="2" borderId="23" xfId="0" applyNumberFormat="1" applyFont="1" applyFill="1" applyBorder="1" applyAlignment="1">
      <alignment horizontal="center"/>
    </xf>
    <xf numFmtId="0" fontId="23" fillId="2" borderId="23" xfId="0" applyFont="1" applyFill="1" applyBorder="1" applyAlignment="1">
      <alignment wrapText="1"/>
    </xf>
    <xf numFmtId="49" fontId="21" fillId="2" borderId="26" xfId="0" applyNumberFormat="1" applyFont="1" applyFill="1" applyBorder="1" applyAlignment="1">
      <alignment vertical="center" wrapText="1"/>
    </xf>
    <xf numFmtId="49" fontId="2" fillId="2" borderId="26" xfId="0" applyNumberFormat="1" applyFont="1" applyFill="1" applyBorder="1" applyAlignment="1">
      <alignment vertical="center" wrapText="1"/>
    </xf>
    <xf numFmtId="2" fontId="25" fillId="2" borderId="23" xfId="0" applyNumberFormat="1" applyFont="1" applyFill="1" applyBorder="1" applyAlignment="1">
      <alignment horizontal="right" vertical="center"/>
    </xf>
    <xf numFmtId="2" fontId="41" fillId="2" borderId="23" xfId="0" applyNumberFormat="1" applyFont="1" applyFill="1" applyBorder="1" applyAlignment="1">
      <alignment horizontal="right" vertical="center"/>
    </xf>
    <xf numFmtId="49" fontId="21" fillId="2" borderId="23" xfId="0" applyNumberFormat="1" applyFont="1" applyFill="1" applyBorder="1" applyAlignment="1">
      <alignment horizontal="left" vertical="center" wrapText="1"/>
    </xf>
    <xf numFmtId="49" fontId="21" fillId="2" borderId="26" xfId="0" applyNumberFormat="1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wrapText="1"/>
    </xf>
    <xf numFmtId="0" fontId="28" fillId="2" borderId="23" xfId="0" applyFont="1" applyFill="1" applyBorder="1" applyAlignment="1">
      <alignment wrapText="1"/>
    </xf>
    <xf numFmtId="2" fontId="23" fillId="2" borderId="25" xfId="0" applyNumberFormat="1" applyFont="1" applyFill="1" applyBorder="1" applyAlignment="1">
      <alignment horizontal="right" vertical="center"/>
    </xf>
    <xf numFmtId="2" fontId="24" fillId="2" borderId="23" xfId="0" applyNumberFormat="1" applyFont="1" applyFill="1" applyBorder="1"/>
    <xf numFmtId="2" fontId="37" fillId="2" borderId="23" xfId="0" applyNumberFormat="1" applyFont="1" applyFill="1" applyBorder="1"/>
    <xf numFmtId="2" fontId="3" fillId="2" borderId="25" xfId="0" applyNumberFormat="1" applyFont="1" applyFill="1" applyBorder="1" applyAlignment="1">
      <alignment horizontal="right" vertical="center"/>
    </xf>
    <xf numFmtId="2" fontId="4" fillId="2" borderId="25" xfId="0" applyNumberFormat="1" applyFont="1" applyFill="1" applyBorder="1" applyAlignment="1">
      <alignment horizontal="right" vertical="center"/>
    </xf>
    <xf numFmtId="4" fontId="21" fillId="2" borderId="0" xfId="0" applyNumberFormat="1" applyFont="1" applyFill="1"/>
    <xf numFmtId="49" fontId="22" fillId="2" borderId="25" xfId="0" applyNumberFormat="1" applyFont="1" applyFill="1" applyBorder="1" applyAlignment="1">
      <alignment vertical="center" wrapText="1"/>
    </xf>
    <xf numFmtId="0" fontId="22" fillId="2" borderId="23" xfId="0" applyFont="1" applyFill="1" applyBorder="1" applyAlignment="1"/>
    <xf numFmtId="0" fontId="21" fillId="2" borderId="0" xfId="0" applyFont="1" applyFill="1" applyBorder="1"/>
    <xf numFmtId="0" fontId="21" fillId="2" borderId="23" xfId="0" applyFont="1" applyFill="1" applyBorder="1"/>
    <xf numFmtId="0" fontId="20" fillId="2" borderId="0" xfId="0" applyFont="1" applyFill="1" applyBorder="1"/>
    <xf numFmtId="0" fontId="20" fillId="2" borderId="23" xfId="0" applyFont="1" applyFill="1" applyBorder="1"/>
    <xf numFmtId="2" fontId="23" fillId="2" borderId="23" xfId="0" applyNumberFormat="1" applyFont="1" applyFill="1" applyBorder="1"/>
    <xf numFmtId="2" fontId="36" fillId="2" borderId="23" xfId="0" applyNumberFormat="1" applyFont="1" applyFill="1" applyBorder="1"/>
    <xf numFmtId="0" fontId="27" fillId="2" borderId="23" xfId="0" applyFont="1" applyFill="1" applyBorder="1" applyAlignment="1">
      <alignment wrapText="1"/>
    </xf>
    <xf numFmtId="2" fontId="4" fillId="2" borderId="23" xfId="0" applyNumberFormat="1" applyFont="1" applyFill="1" applyBorder="1" applyAlignment="1">
      <alignment horizontal="right" vertical="center"/>
    </xf>
    <xf numFmtId="2" fontId="22" fillId="2" borderId="23" xfId="0" applyNumberFormat="1" applyFont="1" applyFill="1" applyBorder="1" applyAlignment="1">
      <alignment horizontal="right" vertical="center"/>
    </xf>
    <xf numFmtId="2" fontId="10" fillId="2" borderId="23" xfId="0" applyNumberFormat="1" applyFont="1" applyFill="1" applyBorder="1"/>
    <xf numFmtId="2" fontId="13" fillId="2" borderId="23" xfId="0" applyNumberFormat="1" applyFont="1" applyFill="1" applyBorder="1"/>
    <xf numFmtId="0" fontId="6" fillId="2" borderId="23" xfId="0" applyFont="1" applyFill="1" applyBorder="1"/>
    <xf numFmtId="0" fontId="24" fillId="2" borderId="23" xfId="0" applyFont="1" applyFill="1" applyBorder="1"/>
    <xf numFmtId="0" fontId="6" fillId="2" borderId="27" xfId="0" applyFont="1" applyFill="1" applyBorder="1"/>
    <xf numFmtId="0" fontId="6" fillId="2" borderId="26" xfId="0" applyFont="1" applyFill="1" applyBorder="1"/>
    <xf numFmtId="0" fontId="24" fillId="2" borderId="25" xfId="0" applyFont="1" applyFill="1" applyBorder="1"/>
    <xf numFmtId="2" fontId="37" fillId="2" borderId="25" xfId="0" applyNumberFormat="1" applyFont="1" applyFill="1" applyBorder="1"/>
    <xf numFmtId="2" fontId="13" fillId="2" borderId="25" xfId="0" applyNumberFormat="1" applyFont="1" applyFill="1" applyBorder="1"/>
    <xf numFmtId="2" fontId="24" fillId="2" borderId="25" xfId="0" applyNumberFormat="1" applyFont="1" applyFill="1" applyBorder="1"/>
    <xf numFmtId="4" fontId="23" fillId="2" borderId="25" xfId="0" applyNumberFormat="1" applyFont="1" applyFill="1" applyBorder="1"/>
    <xf numFmtId="4" fontId="36" fillId="2" borderId="25" xfId="0" applyNumberFormat="1" applyFont="1" applyFill="1" applyBorder="1"/>
    <xf numFmtId="2" fontId="10" fillId="2" borderId="25" xfId="0" applyNumberFormat="1" applyFont="1" applyFill="1" applyBorder="1"/>
    <xf numFmtId="2" fontId="23" fillId="2" borderId="25" xfId="0" applyNumberFormat="1" applyFont="1" applyFill="1" applyBorder="1"/>
    <xf numFmtId="49" fontId="43" fillId="2" borderId="23" xfId="0" applyNumberFormat="1" applyFont="1" applyFill="1" applyBorder="1" applyAlignment="1">
      <alignment horizontal="left" vertical="center" wrapText="1"/>
    </xf>
    <xf numFmtId="49" fontId="1" fillId="2" borderId="23" xfId="0" applyNumberFormat="1" applyFont="1" applyFill="1" applyBorder="1" applyAlignment="1">
      <alignment horizontal="left" vertical="center" wrapText="1"/>
    </xf>
    <xf numFmtId="2" fontId="15" fillId="2" borderId="23" xfId="0" applyNumberFormat="1" applyFont="1" applyFill="1" applyBorder="1"/>
    <xf numFmtId="2" fontId="39" fillId="2" borderId="23" xfId="0" applyNumberFormat="1" applyFont="1" applyFill="1" applyBorder="1"/>
    <xf numFmtId="49" fontId="44" fillId="2" borderId="23" xfId="0" applyNumberFormat="1" applyFont="1" applyFill="1" applyBorder="1" applyAlignment="1">
      <alignment horizontal="left" vertical="center" wrapText="1"/>
    </xf>
    <xf numFmtId="0" fontId="22" fillId="2" borderId="0" xfId="0" applyFont="1" applyFill="1" applyAlignment="1"/>
    <xf numFmtId="0" fontId="17" fillId="2" borderId="0" xfId="0" applyFont="1" applyFill="1" applyBorder="1"/>
    <xf numFmtId="2" fontId="16" fillId="2" borderId="0" xfId="0" applyNumberFormat="1" applyFont="1" applyFill="1" applyBorder="1"/>
    <xf numFmtId="2" fontId="40" fillId="2" borderId="0" xfId="0" applyNumberFormat="1" applyFont="1" applyFill="1" applyBorder="1"/>
    <xf numFmtId="0" fontId="15" fillId="2" borderId="0" xfId="0" applyFont="1" applyFill="1" applyBorder="1"/>
    <xf numFmtId="2" fontId="39" fillId="2" borderId="0" xfId="0" applyNumberFormat="1" applyFont="1" applyFill="1" applyBorder="1"/>
    <xf numFmtId="2" fontId="15" fillId="2" borderId="0" xfId="0" applyNumberFormat="1" applyFont="1" applyFill="1" applyBorder="1"/>
    <xf numFmtId="0" fontId="24" fillId="2" borderId="0" xfId="0" applyFont="1" applyFill="1" applyBorder="1"/>
    <xf numFmtId="2" fontId="37" fillId="2" borderId="0" xfId="0" applyNumberFormat="1" applyFont="1" applyFill="1" applyBorder="1"/>
    <xf numFmtId="2" fontId="13" fillId="2" borderId="0" xfId="0" applyNumberFormat="1" applyFont="1" applyFill="1" applyBorder="1"/>
    <xf numFmtId="2" fontId="24" fillId="2" borderId="0" xfId="0" applyNumberFormat="1" applyFont="1" applyFill="1" applyBorder="1"/>
    <xf numFmtId="0" fontId="24" fillId="2" borderId="0" xfId="0" applyFont="1" applyFill="1"/>
    <xf numFmtId="2" fontId="37" fillId="2" borderId="0" xfId="0" applyNumberFormat="1" applyFont="1" applyFill="1"/>
    <xf numFmtId="2" fontId="13" fillId="2" borderId="0" xfId="0" applyNumberFormat="1" applyFont="1" applyFill="1"/>
    <xf numFmtId="2" fontId="24" fillId="2" borderId="0" xfId="0" applyNumberFormat="1" applyFont="1" applyFill="1"/>
    <xf numFmtId="0" fontId="37" fillId="2" borderId="0" xfId="0" applyFont="1" applyFill="1"/>
    <xf numFmtId="0" fontId="13" fillId="2" borderId="0" xfId="0" applyFont="1" applyFill="1"/>
    <xf numFmtId="0" fontId="35" fillId="2" borderId="0" xfId="0" applyFont="1" applyFill="1"/>
    <xf numFmtId="0" fontId="9" fillId="2" borderId="0" xfId="0" applyFont="1" applyFill="1"/>
    <xf numFmtId="0" fontId="4" fillId="2" borderId="0" xfId="0" applyFont="1" applyFill="1"/>
    <xf numFmtId="0" fontId="58" fillId="0" borderId="0" xfId="0" applyFont="1" applyAlignment="1">
      <alignment horizontal="right" vertical="center"/>
    </xf>
    <xf numFmtId="0" fontId="60" fillId="0" borderId="35" xfId="0" applyFont="1" applyBorder="1" applyAlignment="1">
      <alignment vertical="center" wrapText="1"/>
    </xf>
    <xf numFmtId="0" fontId="60" fillId="0" borderId="36" xfId="0" applyFont="1" applyBorder="1" applyAlignment="1">
      <alignment vertical="center" wrapText="1"/>
    </xf>
    <xf numFmtId="0" fontId="58" fillId="0" borderId="0" xfId="0" applyFont="1" applyAlignment="1">
      <alignment vertical="center"/>
    </xf>
    <xf numFmtId="0" fontId="63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65" fillId="2" borderId="23" xfId="0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16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17" xfId="0" applyNumberFormat="1" applyFont="1" applyFill="1" applyBorder="1" applyAlignment="1">
      <alignment horizontal="center" vertical="center"/>
    </xf>
    <xf numFmtId="49" fontId="4" fillId="2" borderId="23" xfId="0" applyNumberFormat="1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4" fillId="2" borderId="23" xfId="0" applyFont="1" applyFill="1" applyBorder="1" applyAlignment="1">
      <alignment horizontal="center"/>
    </xf>
    <xf numFmtId="0" fontId="19" fillId="2" borderId="20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49" fontId="19" fillId="2" borderId="0" xfId="0" applyNumberFormat="1" applyFont="1" applyFill="1" applyAlignment="1">
      <alignment horizontal="center"/>
    </xf>
    <xf numFmtId="0" fontId="19" fillId="2" borderId="4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49" fontId="19" fillId="2" borderId="5" xfId="0" applyNumberFormat="1" applyFont="1" applyFill="1" applyBorder="1" applyAlignment="1">
      <alignment horizontal="center" vertical="center" wrapText="1"/>
    </xf>
    <xf numFmtId="49" fontId="19" fillId="2" borderId="11" xfId="0" applyNumberFormat="1" applyFont="1" applyFill="1" applyBorder="1" applyAlignment="1">
      <alignment horizontal="center" vertical="center" wrapText="1"/>
    </xf>
    <xf numFmtId="49" fontId="19" fillId="2" borderId="15" xfId="0" applyNumberFormat="1" applyFont="1" applyFill="1" applyBorder="1" applyAlignment="1">
      <alignment horizontal="center" vertical="center" wrapText="1"/>
    </xf>
    <xf numFmtId="49" fontId="21" fillId="2" borderId="24" xfId="0" applyNumberFormat="1" applyFont="1" applyFill="1" applyBorder="1" applyAlignment="1">
      <alignment horizontal="center" vertical="center"/>
    </xf>
    <xf numFmtId="49" fontId="21" fillId="2" borderId="28" xfId="0" applyNumberFormat="1" applyFont="1" applyFill="1" applyBorder="1" applyAlignment="1">
      <alignment horizontal="center" vertical="center"/>
    </xf>
    <xf numFmtId="49" fontId="5" fillId="2" borderId="24" xfId="0" applyNumberFormat="1" applyFont="1" applyFill="1" applyBorder="1" applyAlignment="1">
      <alignment horizontal="center" vertical="center"/>
    </xf>
    <xf numFmtId="49" fontId="5" fillId="2" borderId="28" xfId="0" applyNumberFormat="1" applyFont="1" applyFill="1" applyBorder="1" applyAlignment="1">
      <alignment horizontal="center" vertical="center"/>
    </xf>
    <xf numFmtId="49" fontId="6" fillId="2" borderId="24" xfId="0" applyNumberFormat="1" applyFont="1" applyFill="1" applyBorder="1" applyAlignment="1">
      <alignment horizontal="center" vertical="center"/>
    </xf>
    <xf numFmtId="49" fontId="6" fillId="2" borderId="28" xfId="0" applyNumberFormat="1" applyFont="1" applyFill="1" applyBorder="1" applyAlignment="1">
      <alignment horizontal="center" vertical="center"/>
    </xf>
    <xf numFmtId="49" fontId="6" fillId="2" borderId="23" xfId="0" applyNumberFormat="1" applyFont="1" applyFill="1" applyBorder="1" applyAlignment="1">
      <alignment horizontal="center" vertical="center"/>
    </xf>
    <xf numFmtId="0" fontId="26" fillId="2" borderId="23" xfId="0" applyFont="1" applyFill="1" applyBorder="1" applyAlignment="1">
      <alignment horizontal="center"/>
    </xf>
    <xf numFmtId="0" fontId="57" fillId="0" borderId="0" xfId="0" applyFont="1" applyAlignment="1">
      <alignment horizontal="center" wrapText="1"/>
    </xf>
    <xf numFmtId="49" fontId="47" fillId="0" borderId="33" xfId="0" applyNumberFormat="1" applyFont="1" applyBorder="1" applyAlignment="1">
      <alignment horizontal="center" vertical="center" wrapText="1"/>
    </xf>
    <xf numFmtId="49" fontId="47" fillId="0" borderId="34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49" fontId="47" fillId="0" borderId="23" xfId="0" applyNumberFormat="1" applyFont="1" applyBorder="1" applyAlignment="1">
      <alignment horizontal="center" vertical="center" wrapText="1"/>
    </xf>
    <xf numFmtId="49" fontId="47" fillId="0" borderId="3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1" fillId="0" borderId="38" xfId="0" applyFont="1" applyBorder="1" applyAlignment="1">
      <alignment vertical="center" wrapText="1"/>
    </xf>
    <xf numFmtId="0" fontId="61" fillId="0" borderId="37" xfId="0" applyFont="1" applyBorder="1" applyAlignment="1">
      <alignment vertical="center" wrapText="1"/>
    </xf>
    <xf numFmtId="2" fontId="61" fillId="0" borderId="38" xfId="0" applyNumberFormat="1" applyFont="1" applyBorder="1" applyAlignment="1">
      <alignment vertical="center" wrapText="1"/>
    </xf>
    <xf numFmtId="2" fontId="61" fillId="0" borderId="37" xfId="0" applyNumberFormat="1" applyFont="1" applyBorder="1" applyAlignment="1">
      <alignment vertical="center" wrapText="1"/>
    </xf>
    <xf numFmtId="2" fontId="58" fillId="0" borderId="38" xfId="0" applyNumberFormat="1" applyFont="1" applyBorder="1" applyAlignment="1">
      <alignment vertical="center" wrapText="1"/>
    </xf>
    <xf numFmtId="2" fontId="58" fillId="0" borderId="37" xfId="0" applyNumberFormat="1" applyFont="1" applyBorder="1" applyAlignment="1">
      <alignment vertical="center" wrapText="1"/>
    </xf>
    <xf numFmtId="0" fontId="58" fillId="0" borderId="38" xfId="0" applyFont="1" applyBorder="1" applyAlignment="1">
      <alignment vertical="center" wrapText="1"/>
    </xf>
    <xf numFmtId="0" fontId="58" fillId="0" borderId="37" xfId="0" applyFont="1" applyBorder="1" applyAlignment="1">
      <alignment vertical="center" wrapText="1"/>
    </xf>
    <xf numFmtId="0" fontId="62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</cellXfs>
  <cellStyles count="1">
    <cellStyle name="Обычный" xfId="0" builtinId="0"/>
  </cellStyles>
  <dxfs count="4"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85725</xdr:colOff>
      <xdr:row>2</xdr:row>
      <xdr:rowOff>180975</xdr:rowOff>
    </xdr:from>
    <xdr:to>
      <xdr:col>13</xdr:col>
      <xdr:colOff>390525</xdr:colOff>
      <xdr:row>2</xdr:row>
      <xdr:rowOff>187779</xdr:rowOff>
    </xdr:to>
    <xdr:sp macro="" textlink="">
      <xdr:nvSpPr>
        <xdr:cNvPr id="2" name="ExportButton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>
        <a:xfrm>
          <a:off x="16449675" y="771525"/>
          <a:ext cx="914400" cy="6804"/>
        </a:xfrm>
        <a:prstGeom prst="rect">
          <a:avLst/>
        </a:prstGeom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128&#1085;&#1072;%2001.05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 04"/>
      <sheetName val="рас 04"/>
      <sheetName val="ист 04"/>
    </sheetNames>
    <sheetDataSet>
      <sheetData sheetId="0" refreshError="1">
        <row r="1">
          <cell r="I1" t="str">
            <v>Приложение № 1 к постановлению администрации Толстихинского сельсовета от 29.04.2016 г. № 30-п</v>
          </cell>
        </row>
        <row r="7">
          <cell r="A7" t="str">
            <v>И Н Ф О Р М А Ц И Я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7"/>
  <sheetViews>
    <sheetView topLeftCell="A64" zoomScale="55" zoomScaleNormal="55" workbookViewId="0">
      <selection activeCell="C71" sqref="C71"/>
    </sheetView>
  </sheetViews>
  <sheetFormatPr defaultRowHeight="23.25" x14ac:dyDescent="0.35"/>
  <cols>
    <col min="1" max="1" width="96.28515625" style="22" customWidth="1"/>
    <col min="2" max="2" width="8.42578125" style="22" customWidth="1"/>
    <col min="3" max="3" width="42.85546875" style="22" customWidth="1"/>
    <col min="4" max="4" width="26.5703125" style="22" customWidth="1"/>
    <col min="5" max="5" width="0.140625" style="22" customWidth="1"/>
    <col min="6" max="6" width="0.140625" style="22" hidden="1" customWidth="1"/>
    <col min="7" max="8" width="10.5703125" style="22" hidden="1" customWidth="1"/>
    <col min="9" max="9" width="26.140625" style="22" customWidth="1"/>
    <col min="10" max="10" width="26.42578125" style="42" customWidth="1"/>
    <col min="11" max="11" width="18.5703125" style="22" customWidth="1"/>
    <col min="12" max="12" width="0.140625" style="22" hidden="1" customWidth="1"/>
    <col min="13" max="256" width="9.140625" style="22"/>
    <col min="257" max="257" width="83.28515625" style="22" customWidth="1"/>
    <col min="258" max="258" width="8.42578125" style="22" customWidth="1"/>
    <col min="259" max="259" width="40" style="22" customWidth="1"/>
    <col min="260" max="260" width="19.140625" style="22" customWidth="1"/>
    <col min="261" max="261" width="18" style="22" customWidth="1"/>
    <col min="262" max="264" width="0" style="22" hidden="1" customWidth="1"/>
    <col min="265" max="265" width="18.5703125" style="22" customWidth="1"/>
    <col min="266" max="266" width="19.140625" style="22" customWidth="1"/>
    <col min="267" max="267" width="18.5703125" style="22" customWidth="1"/>
    <col min="268" max="268" width="0" style="22" hidden="1" customWidth="1"/>
    <col min="269" max="512" width="9.140625" style="22"/>
    <col min="513" max="513" width="83.28515625" style="22" customWidth="1"/>
    <col min="514" max="514" width="8.42578125" style="22" customWidth="1"/>
    <col min="515" max="515" width="40" style="22" customWidth="1"/>
    <col min="516" max="516" width="19.140625" style="22" customWidth="1"/>
    <col min="517" max="517" width="18" style="22" customWidth="1"/>
    <col min="518" max="520" width="0" style="22" hidden="1" customWidth="1"/>
    <col min="521" max="521" width="18.5703125" style="22" customWidth="1"/>
    <col min="522" max="522" width="19.140625" style="22" customWidth="1"/>
    <col min="523" max="523" width="18.5703125" style="22" customWidth="1"/>
    <col min="524" max="524" width="0" style="22" hidden="1" customWidth="1"/>
    <col min="525" max="768" width="9.140625" style="22"/>
    <col min="769" max="769" width="83.28515625" style="22" customWidth="1"/>
    <col min="770" max="770" width="8.42578125" style="22" customWidth="1"/>
    <col min="771" max="771" width="40" style="22" customWidth="1"/>
    <col min="772" max="772" width="19.140625" style="22" customWidth="1"/>
    <col min="773" max="773" width="18" style="22" customWidth="1"/>
    <col min="774" max="776" width="0" style="22" hidden="1" customWidth="1"/>
    <col min="777" max="777" width="18.5703125" style="22" customWidth="1"/>
    <col min="778" max="778" width="19.140625" style="22" customWidth="1"/>
    <col min="779" max="779" width="18.5703125" style="22" customWidth="1"/>
    <col min="780" max="780" width="0" style="22" hidden="1" customWidth="1"/>
    <col min="781" max="1024" width="9.140625" style="22"/>
    <col min="1025" max="1025" width="83.28515625" style="22" customWidth="1"/>
    <col min="1026" max="1026" width="8.42578125" style="22" customWidth="1"/>
    <col min="1027" max="1027" width="40" style="22" customWidth="1"/>
    <col min="1028" max="1028" width="19.140625" style="22" customWidth="1"/>
    <col min="1029" max="1029" width="18" style="22" customWidth="1"/>
    <col min="1030" max="1032" width="0" style="22" hidden="1" customWidth="1"/>
    <col min="1033" max="1033" width="18.5703125" style="22" customWidth="1"/>
    <col min="1034" max="1034" width="19.140625" style="22" customWidth="1"/>
    <col min="1035" max="1035" width="18.5703125" style="22" customWidth="1"/>
    <col min="1036" max="1036" width="0" style="22" hidden="1" customWidth="1"/>
    <col min="1037" max="1280" width="9.140625" style="22"/>
    <col min="1281" max="1281" width="83.28515625" style="22" customWidth="1"/>
    <col min="1282" max="1282" width="8.42578125" style="22" customWidth="1"/>
    <col min="1283" max="1283" width="40" style="22" customWidth="1"/>
    <col min="1284" max="1284" width="19.140625" style="22" customWidth="1"/>
    <col min="1285" max="1285" width="18" style="22" customWidth="1"/>
    <col min="1286" max="1288" width="0" style="22" hidden="1" customWidth="1"/>
    <col min="1289" max="1289" width="18.5703125" style="22" customWidth="1"/>
    <col min="1290" max="1290" width="19.140625" style="22" customWidth="1"/>
    <col min="1291" max="1291" width="18.5703125" style="22" customWidth="1"/>
    <col min="1292" max="1292" width="0" style="22" hidden="1" customWidth="1"/>
    <col min="1293" max="1536" width="9.140625" style="22"/>
    <col min="1537" max="1537" width="83.28515625" style="22" customWidth="1"/>
    <col min="1538" max="1538" width="8.42578125" style="22" customWidth="1"/>
    <col min="1539" max="1539" width="40" style="22" customWidth="1"/>
    <col min="1540" max="1540" width="19.140625" style="22" customWidth="1"/>
    <col min="1541" max="1541" width="18" style="22" customWidth="1"/>
    <col min="1542" max="1544" width="0" style="22" hidden="1" customWidth="1"/>
    <col min="1545" max="1545" width="18.5703125" style="22" customWidth="1"/>
    <col min="1546" max="1546" width="19.140625" style="22" customWidth="1"/>
    <col min="1547" max="1547" width="18.5703125" style="22" customWidth="1"/>
    <col min="1548" max="1548" width="0" style="22" hidden="1" customWidth="1"/>
    <col min="1549" max="1792" width="9.140625" style="22"/>
    <col min="1793" max="1793" width="83.28515625" style="22" customWidth="1"/>
    <col min="1794" max="1794" width="8.42578125" style="22" customWidth="1"/>
    <col min="1795" max="1795" width="40" style="22" customWidth="1"/>
    <col min="1796" max="1796" width="19.140625" style="22" customWidth="1"/>
    <col min="1797" max="1797" width="18" style="22" customWidth="1"/>
    <col min="1798" max="1800" width="0" style="22" hidden="1" customWidth="1"/>
    <col min="1801" max="1801" width="18.5703125" style="22" customWidth="1"/>
    <col min="1802" max="1802" width="19.140625" style="22" customWidth="1"/>
    <col min="1803" max="1803" width="18.5703125" style="22" customWidth="1"/>
    <col min="1804" max="1804" width="0" style="22" hidden="1" customWidth="1"/>
    <col min="1805" max="2048" width="9.140625" style="22"/>
    <col min="2049" max="2049" width="83.28515625" style="22" customWidth="1"/>
    <col min="2050" max="2050" width="8.42578125" style="22" customWidth="1"/>
    <col min="2051" max="2051" width="40" style="22" customWidth="1"/>
    <col min="2052" max="2052" width="19.140625" style="22" customWidth="1"/>
    <col min="2053" max="2053" width="18" style="22" customWidth="1"/>
    <col min="2054" max="2056" width="0" style="22" hidden="1" customWidth="1"/>
    <col min="2057" max="2057" width="18.5703125" style="22" customWidth="1"/>
    <col min="2058" max="2058" width="19.140625" style="22" customWidth="1"/>
    <col min="2059" max="2059" width="18.5703125" style="22" customWidth="1"/>
    <col min="2060" max="2060" width="0" style="22" hidden="1" customWidth="1"/>
    <col min="2061" max="2304" width="9.140625" style="22"/>
    <col min="2305" max="2305" width="83.28515625" style="22" customWidth="1"/>
    <col min="2306" max="2306" width="8.42578125" style="22" customWidth="1"/>
    <col min="2307" max="2307" width="40" style="22" customWidth="1"/>
    <col min="2308" max="2308" width="19.140625" style="22" customWidth="1"/>
    <col min="2309" max="2309" width="18" style="22" customWidth="1"/>
    <col min="2310" max="2312" width="0" style="22" hidden="1" customWidth="1"/>
    <col min="2313" max="2313" width="18.5703125" style="22" customWidth="1"/>
    <col min="2314" max="2314" width="19.140625" style="22" customWidth="1"/>
    <col min="2315" max="2315" width="18.5703125" style="22" customWidth="1"/>
    <col min="2316" max="2316" width="0" style="22" hidden="1" customWidth="1"/>
    <col min="2317" max="2560" width="9.140625" style="22"/>
    <col min="2561" max="2561" width="83.28515625" style="22" customWidth="1"/>
    <col min="2562" max="2562" width="8.42578125" style="22" customWidth="1"/>
    <col min="2563" max="2563" width="40" style="22" customWidth="1"/>
    <col min="2564" max="2564" width="19.140625" style="22" customWidth="1"/>
    <col min="2565" max="2565" width="18" style="22" customWidth="1"/>
    <col min="2566" max="2568" width="0" style="22" hidden="1" customWidth="1"/>
    <col min="2569" max="2569" width="18.5703125" style="22" customWidth="1"/>
    <col min="2570" max="2570" width="19.140625" style="22" customWidth="1"/>
    <col min="2571" max="2571" width="18.5703125" style="22" customWidth="1"/>
    <col min="2572" max="2572" width="0" style="22" hidden="1" customWidth="1"/>
    <col min="2573" max="2816" width="9.140625" style="22"/>
    <col min="2817" max="2817" width="83.28515625" style="22" customWidth="1"/>
    <col min="2818" max="2818" width="8.42578125" style="22" customWidth="1"/>
    <col min="2819" max="2819" width="40" style="22" customWidth="1"/>
    <col min="2820" max="2820" width="19.140625" style="22" customWidth="1"/>
    <col min="2821" max="2821" width="18" style="22" customWidth="1"/>
    <col min="2822" max="2824" width="0" style="22" hidden="1" customWidth="1"/>
    <col min="2825" max="2825" width="18.5703125" style="22" customWidth="1"/>
    <col min="2826" max="2826" width="19.140625" style="22" customWidth="1"/>
    <col min="2827" max="2827" width="18.5703125" style="22" customWidth="1"/>
    <col min="2828" max="2828" width="0" style="22" hidden="1" customWidth="1"/>
    <col min="2829" max="3072" width="9.140625" style="22"/>
    <col min="3073" max="3073" width="83.28515625" style="22" customWidth="1"/>
    <col min="3074" max="3074" width="8.42578125" style="22" customWidth="1"/>
    <col min="3075" max="3075" width="40" style="22" customWidth="1"/>
    <col min="3076" max="3076" width="19.140625" style="22" customWidth="1"/>
    <col min="3077" max="3077" width="18" style="22" customWidth="1"/>
    <col min="3078" max="3080" width="0" style="22" hidden="1" customWidth="1"/>
    <col min="3081" max="3081" width="18.5703125" style="22" customWidth="1"/>
    <col min="3082" max="3082" width="19.140625" style="22" customWidth="1"/>
    <col min="3083" max="3083" width="18.5703125" style="22" customWidth="1"/>
    <col min="3084" max="3084" width="0" style="22" hidden="1" customWidth="1"/>
    <col min="3085" max="3328" width="9.140625" style="22"/>
    <col min="3329" max="3329" width="83.28515625" style="22" customWidth="1"/>
    <col min="3330" max="3330" width="8.42578125" style="22" customWidth="1"/>
    <col min="3331" max="3331" width="40" style="22" customWidth="1"/>
    <col min="3332" max="3332" width="19.140625" style="22" customWidth="1"/>
    <col min="3333" max="3333" width="18" style="22" customWidth="1"/>
    <col min="3334" max="3336" width="0" style="22" hidden="1" customWidth="1"/>
    <col min="3337" max="3337" width="18.5703125" style="22" customWidth="1"/>
    <col min="3338" max="3338" width="19.140625" style="22" customWidth="1"/>
    <col min="3339" max="3339" width="18.5703125" style="22" customWidth="1"/>
    <col min="3340" max="3340" width="0" style="22" hidden="1" customWidth="1"/>
    <col min="3341" max="3584" width="9.140625" style="22"/>
    <col min="3585" max="3585" width="83.28515625" style="22" customWidth="1"/>
    <col min="3586" max="3586" width="8.42578125" style="22" customWidth="1"/>
    <col min="3587" max="3587" width="40" style="22" customWidth="1"/>
    <col min="3588" max="3588" width="19.140625" style="22" customWidth="1"/>
    <col min="3589" max="3589" width="18" style="22" customWidth="1"/>
    <col min="3590" max="3592" width="0" style="22" hidden="1" customWidth="1"/>
    <col min="3593" max="3593" width="18.5703125" style="22" customWidth="1"/>
    <col min="3594" max="3594" width="19.140625" style="22" customWidth="1"/>
    <col min="3595" max="3595" width="18.5703125" style="22" customWidth="1"/>
    <col min="3596" max="3596" width="0" style="22" hidden="1" customWidth="1"/>
    <col min="3597" max="3840" width="9.140625" style="22"/>
    <col min="3841" max="3841" width="83.28515625" style="22" customWidth="1"/>
    <col min="3842" max="3842" width="8.42578125" style="22" customWidth="1"/>
    <col min="3843" max="3843" width="40" style="22" customWidth="1"/>
    <col min="3844" max="3844" width="19.140625" style="22" customWidth="1"/>
    <col min="3845" max="3845" width="18" style="22" customWidth="1"/>
    <col min="3846" max="3848" width="0" style="22" hidden="1" customWidth="1"/>
    <col min="3849" max="3849" width="18.5703125" style="22" customWidth="1"/>
    <col min="3850" max="3850" width="19.140625" style="22" customWidth="1"/>
    <col min="3851" max="3851" width="18.5703125" style="22" customWidth="1"/>
    <col min="3852" max="3852" width="0" style="22" hidden="1" customWidth="1"/>
    <col min="3853" max="4096" width="9.140625" style="22"/>
    <col min="4097" max="4097" width="83.28515625" style="22" customWidth="1"/>
    <col min="4098" max="4098" width="8.42578125" style="22" customWidth="1"/>
    <col min="4099" max="4099" width="40" style="22" customWidth="1"/>
    <col min="4100" max="4100" width="19.140625" style="22" customWidth="1"/>
    <col min="4101" max="4101" width="18" style="22" customWidth="1"/>
    <col min="4102" max="4104" width="0" style="22" hidden="1" customWidth="1"/>
    <col min="4105" max="4105" width="18.5703125" style="22" customWidth="1"/>
    <col min="4106" max="4106" width="19.140625" style="22" customWidth="1"/>
    <col min="4107" max="4107" width="18.5703125" style="22" customWidth="1"/>
    <col min="4108" max="4108" width="0" style="22" hidden="1" customWidth="1"/>
    <col min="4109" max="4352" width="9.140625" style="22"/>
    <col min="4353" max="4353" width="83.28515625" style="22" customWidth="1"/>
    <col min="4354" max="4354" width="8.42578125" style="22" customWidth="1"/>
    <col min="4355" max="4355" width="40" style="22" customWidth="1"/>
    <col min="4356" max="4356" width="19.140625" style="22" customWidth="1"/>
    <col min="4357" max="4357" width="18" style="22" customWidth="1"/>
    <col min="4358" max="4360" width="0" style="22" hidden="1" customWidth="1"/>
    <col min="4361" max="4361" width="18.5703125" style="22" customWidth="1"/>
    <col min="4362" max="4362" width="19.140625" style="22" customWidth="1"/>
    <col min="4363" max="4363" width="18.5703125" style="22" customWidth="1"/>
    <col min="4364" max="4364" width="0" style="22" hidden="1" customWidth="1"/>
    <col min="4365" max="4608" width="9.140625" style="22"/>
    <col min="4609" max="4609" width="83.28515625" style="22" customWidth="1"/>
    <col min="4610" max="4610" width="8.42578125" style="22" customWidth="1"/>
    <col min="4611" max="4611" width="40" style="22" customWidth="1"/>
    <col min="4612" max="4612" width="19.140625" style="22" customWidth="1"/>
    <col min="4613" max="4613" width="18" style="22" customWidth="1"/>
    <col min="4614" max="4616" width="0" style="22" hidden="1" customWidth="1"/>
    <col min="4617" max="4617" width="18.5703125" style="22" customWidth="1"/>
    <col min="4618" max="4618" width="19.140625" style="22" customWidth="1"/>
    <col min="4619" max="4619" width="18.5703125" style="22" customWidth="1"/>
    <col min="4620" max="4620" width="0" style="22" hidden="1" customWidth="1"/>
    <col min="4621" max="4864" width="9.140625" style="22"/>
    <col min="4865" max="4865" width="83.28515625" style="22" customWidth="1"/>
    <col min="4866" max="4866" width="8.42578125" style="22" customWidth="1"/>
    <col min="4867" max="4867" width="40" style="22" customWidth="1"/>
    <col min="4868" max="4868" width="19.140625" style="22" customWidth="1"/>
    <col min="4869" max="4869" width="18" style="22" customWidth="1"/>
    <col min="4870" max="4872" width="0" style="22" hidden="1" customWidth="1"/>
    <col min="4873" max="4873" width="18.5703125" style="22" customWidth="1"/>
    <col min="4874" max="4874" width="19.140625" style="22" customWidth="1"/>
    <col min="4875" max="4875" width="18.5703125" style="22" customWidth="1"/>
    <col min="4876" max="4876" width="0" style="22" hidden="1" customWidth="1"/>
    <col min="4877" max="5120" width="9.140625" style="22"/>
    <col min="5121" max="5121" width="83.28515625" style="22" customWidth="1"/>
    <col min="5122" max="5122" width="8.42578125" style="22" customWidth="1"/>
    <col min="5123" max="5123" width="40" style="22" customWidth="1"/>
    <col min="5124" max="5124" width="19.140625" style="22" customWidth="1"/>
    <col min="5125" max="5125" width="18" style="22" customWidth="1"/>
    <col min="5126" max="5128" width="0" style="22" hidden="1" customWidth="1"/>
    <col min="5129" max="5129" width="18.5703125" style="22" customWidth="1"/>
    <col min="5130" max="5130" width="19.140625" style="22" customWidth="1"/>
    <col min="5131" max="5131" width="18.5703125" style="22" customWidth="1"/>
    <col min="5132" max="5132" width="0" style="22" hidden="1" customWidth="1"/>
    <col min="5133" max="5376" width="9.140625" style="22"/>
    <col min="5377" max="5377" width="83.28515625" style="22" customWidth="1"/>
    <col min="5378" max="5378" width="8.42578125" style="22" customWidth="1"/>
    <col min="5379" max="5379" width="40" style="22" customWidth="1"/>
    <col min="5380" max="5380" width="19.140625" style="22" customWidth="1"/>
    <col min="5381" max="5381" width="18" style="22" customWidth="1"/>
    <col min="5382" max="5384" width="0" style="22" hidden="1" customWidth="1"/>
    <col min="5385" max="5385" width="18.5703125" style="22" customWidth="1"/>
    <col min="5386" max="5386" width="19.140625" style="22" customWidth="1"/>
    <col min="5387" max="5387" width="18.5703125" style="22" customWidth="1"/>
    <col min="5388" max="5388" width="0" style="22" hidden="1" customWidth="1"/>
    <col min="5389" max="5632" width="9.140625" style="22"/>
    <col min="5633" max="5633" width="83.28515625" style="22" customWidth="1"/>
    <col min="5634" max="5634" width="8.42578125" style="22" customWidth="1"/>
    <col min="5635" max="5635" width="40" style="22" customWidth="1"/>
    <col min="5636" max="5636" width="19.140625" style="22" customWidth="1"/>
    <col min="5637" max="5637" width="18" style="22" customWidth="1"/>
    <col min="5638" max="5640" width="0" style="22" hidden="1" customWidth="1"/>
    <col min="5641" max="5641" width="18.5703125" style="22" customWidth="1"/>
    <col min="5642" max="5642" width="19.140625" style="22" customWidth="1"/>
    <col min="5643" max="5643" width="18.5703125" style="22" customWidth="1"/>
    <col min="5644" max="5644" width="0" style="22" hidden="1" customWidth="1"/>
    <col min="5645" max="5888" width="9.140625" style="22"/>
    <col min="5889" max="5889" width="83.28515625" style="22" customWidth="1"/>
    <col min="5890" max="5890" width="8.42578125" style="22" customWidth="1"/>
    <col min="5891" max="5891" width="40" style="22" customWidth="1"/>
    <col min="5892" max="5892" width="19.140625" style="22" customWidth="1"/>
    <col min="5893" max="5893" width="18" style="22" customWidth="1"/>
    <col min="5894" max="5896" width="0" style="22" hidden="1" customWidth="1"/>
    <col min="5897" max="5897" width="18.5703125" style="22" customWidth="1"/>
    <col min="5898" max="5898" width="19.140625" style="22" customWidth="1"/>
    <col min="5899" max="5899" width="18.5703125" style="22" customWidth="1"/>
    <col min="5900" max="5900" width="0" style="22" hidden="1" customWidth="1"/>
    <col min="5901" max="6144" width="9.140625" style="22"/>
    <col min="6145" max="6145" width="83.28515625" style="22" customWidth="1"/>
    <col min="6146" max="6146" width="8.42578125" style="22" customWidth="1"/>
    <col min="6147" max="6147" width="40" style="22" customWidth="1"/>
    <col min="6148" max="6148" width="19.140625" style="22" customWidth="1"/>
    <col min="6149" max="6149" width="18" style="22" customWidth="1"/>
    <col min="6150" max="6152" width="0" style="22" hidden="1" customWidth="1"/>
    <col min="6153" max="6153" width="18.5703125" style="22" customWidth="1"/>
    <col min="6154" max="6154" width="19.140625" style="22" customWidth="1"/>
    <col min="6155" max="6155" width="18.5703125" style="22" customWidth="1"/>
    <col min="6156" max="6156" width="0" style="22" hidden="1" customWidth="1"/>
    <col min="6157" max="6400" width="9.140625" style="22"/>
    <col min="6401" max="6401" width="83.28515625" style="22" customWidth="1"/>
    <col min="6402" max="6402" width="8.42578125" style="22" customWidth="1"/>
    <col min="6403" max="6403" width="40" style="22" customWidth="1"/>
    <col min="6404" max="6404" width="19.140625" style="22" customWidth="1"/>
    <col min="6405" max="6405" width="18" style="22" customWidth="1"/>
    <col min="6406" max="6408" width="0" style="22" hidden="1" customWidth="1"/>
    <col min="6409" max="6409" width="18.5703125" style="22" customWidth="1"/>
    <col min="6410" max="6410" width="19.140625" style="22" customWidth="1"/>
    <col min="6411" max="6411" width="18.5703125" style="22" customWidth="1"/>
    <col min="6412" max="6412" width="0" style="22" hidden="1" customWidth="1"/>
    <col min="6413" max="6656" width="9.140625" style="22"/>
    <col min="6657" max="6657" width="83.28515625" style="22" customWidth="1"/>
    <col min="6658" max="6658" width="8.42578125" style="22" customWidth="1"/>
    <col min="6659" max="6659" width="40" style="22" customWidth="1"/>
    <col min="6660" max="6660" width="19.140625" style="22" customWidth="1"/>
    <col min="6661" max="6661" width="18" style="22" customWidth="1"/>
    <col min="6662" max="6664" width="0" style="22" hidden="1" customWidth="1"/>
    <col min="6665" max="6665" width="18.5703125" style="22" customWidth="1"/>
    <col min="6666" max="6666" width="19.140625" style="22" customWidth="1"/>
    <col min="6667" max="6667" width="18.5703125" style="22" customWidth="1"/>
    <col min="6668" max="6668" width="0" style="22" hidden="1" customWidth="1"/>
    <col min="6669" max="6912" width="9.140625" style="22"/>
    <col min="6913" max="6913" width="83.28515625" style="22" customWidth="1"/>
    <col min="6914" max="6914" width="8.42578125" style="22" customWidth="1"/>
    <col min="6915" max="6915" width="40" style="22" customWidth="1"/>
    <col min="6916" max="6916" width="19.140625" style="22" customWidth="1"/>
    <col min="6917" max="6917" width="18" style="22" customWidth="1"/>
    <col min="6918" max="6920" width="0" style="22" hidden="1" customWidth="1"/>
    <col min="6921" max="6921" width="18.5703125" style="22" customWidth="1"/>
    <col min="6922" max="6922" width="19.140625" style="22" customWidth="1"/>
    <col min="6923" max="6923" width="18.5703125" style="22" customWidth="1"/>
    <col min="6924" max="6924" width="0" style="22" hidden="1" customWidth="1"/>
    <col min="6925" max="7168" width="9.140625" style="22"/>
    <col min="7169" max="7169" width="83.28515625" style="22" customWidth="1"/>
    <col min="7170" max="7170" width="8.42578125" style="22" customWidth="1"/>
    <col min="7171" max="7171" width="40" style="22" customWidth="1"/>
    <col min="7172" max="7172" width="19.140625" style="22" customWidth="1"/>
    <col min="7173" max="7173" width="18" style="22" customWidth="1"/>
    <col min="7174" max="7176" width="0" style="22" hidden="1" customWidth="1"/>
    <col min="7177" max="7177" width="18.5703125" style="22" customWidth="1"/>
    <col min="7178" max="7178" width="19.140625" style="22" customWidth="1"/>
    <col min="7179" max="7179" width="18.5703125" style="22" customWidth="1"/>
    <col min="7180" max="7180" width="0" style="22" hidden="1" customWidth="1"/>
    <col min="7181" max="7424" width="9.140625" style="22"/>
    <col min="7425" max="7425" width="83.28515625" style="22" customWidth="1"/>
    <col min="7426" max="7426" width="8.42578125" style="22" customWidth="1"/>
    <col min="7427" max="7427" width="40" style="22" customWidth="1"/>
    <col min="7428" max="7428" width="19.140625" style="22" customWidth="1"/>
    <col min="7429" max="7429" width="18" style="22" customWidth="1"/>
    <col min="7430" max="7432" width="0" style="22" hidden="1" customWidth="1"/>
    <col min="7433" max="7433" width="18.5703125" style="22" customWidth="1"/>
    <col min="7434" max="7434" width="19.140625" style="22" customWidth="1"/>
    <col min="7435" max="7435" width="18.5703125" style="22" customWidth="1"/>
    <col min="7436" max="7436" width="0" style="22" hidden="1" customWidth="1"/>
    <col min="7437" max="7680" width="9.140625" style="22"/>
    <col min="7681" max="7681" width="83.28515625" style="22" customWidth="1"/>
    <col min="7682" max="7682" width="8.42578125" style="22" customWidth="1"/>
    <col min="7683" max="7683" width="40" style="22" customWidth="1"/>
    <col min="7684" max="7684" width="19.140625" style="22" customWidth="1"/>
    <col min="7685" max="7685" width="18" style="22" customWidth="1"/>
    <col min="7686" max="7688" width="0" style="22" hidden="1" customWidth="1"/>
    <col min="7689" max="7689" width="18.5703125" style="22" customWidth="1"/>
    <col min="7690" max="7690" width="19.140625" style="22" customWidth="1"/>
    <col min="7691" max="7691" width="18.5703125" style="22" customWidth="1"/>
    <col min="7692" max="7692" width="0" style="22" hidden="1" customWidth="1"/>
    <col min="7693" max="7936" width="9.140625" style="22"/>
    <col min="7937" max="7937" width="83.28515625" style="22" customWidth="1"/>
    <col min="7938" max="7938" width="8.42578125" style="22" customWidth="1"/>
    <col min="7939" max="7939" width="40" style="22" customWidth="1"/>
    <col min="7940" max="7940" width="19.140625" style="22" customWidth="1"/>
    <col min="7941" max="7941" width="18" style="22" customWidth="1"/>
    <col min="7942" max="7944" width="0" style="22" hidden="1" customWidth="1"/>
    <col min="7945" max="7945" width="18.5703125" style="22" customWidth="1"/>
    <col min="7946" max="7946" width="19.140625" style="22" customWidth="1"/>
    <col min="7947" max="7947" width="18.5703125" style="22" customWidth="1"/>
    <col min="7948" max="7948" width="0" style="22" hidden="1" customWidth="1"/>
    <col min="7949" max="8192" width="9.140625" style="22"/>
    <col min="8193" max="8193" width="83.28515625" style="22" customWidth="1"/>
    <col min="8194" max="8194" width="8.42578125" style="22" customWidth="1"/>
    <col min="8195" max="8195" width="40" style="22" customWidth="1"/>
    <col min="8196" max="8196" width="19.140625" style="22" customWidth="1"/>
    <col min="8197" max="8197" width="18" style="22" customWidth="1"/>
    <col min="8198" max="8200" width="0" style="22" hidden="1" customWidth="1"/>
    <col min="8201" max="8201" width="18.5703125" style="22" customWidth="1"/>
    <col min="8202" max="8202" width="19.140625" style="22" customWidth="1"/>
    <col min="8203" max="8203" width="18.5703125" style="22" customWidth="1"/>
    <col min="8204" max="8204" width="0" style="22" hidden="1" customWidth="1"/>
    <col min="8205" max="8448" width="9.140625" style="22"/>
    <col min="8449" max="8449" width="83.28515625" style="22" customWidth="1"/>
    <col min="8450" max="8450" width="8.42578125" style="22" customWidth="1"/>
    <col min="8451" max="8451" width="40" style="22" customWidth="1"/>
    <col min="8452" max="8452" width="19.140625" style="22" customWidth="1"/>
    <col min="8453" max="8453" width="18" style="22" customWidth="1"/>
    <col min="8454" max="8456" width="0" style="22" hidden="1" customWidth="1"/>
    <col min="8457" max="8457" width="18.5703125" style="22" customWidth="1"/>
    <col min="8458" max="8458" width="19.140625" style="22" customWidth="1"/>
    <col min="8459" max="8459" width="18.5703125" style="22" customWidth="1"/>
    <col min="8460" max="8460" width="0" style="22" hidden="1" customWidth="1"/>
    <col min="8461" max="8704" width="9.140625" style="22"/>
    <col min="8705" max="8705" width="83.28515625" style="22" customWidth="1"/>
    <col min="8706" max="8706" width="8.42578125" style="22" customWidth="1"/>
    <col min="8707" max="8707" width="40" style="22" customWidth="1"/>
    <col min="8708" max="8708" width="19.140625" style="22" customWidth="1"/>
    <col min="8709" max="8709" width="18" style="22" customWidth="1"/>
    <col min="8710" max="8712" width="0" style="22" hidden="1" customWidth="1"/>
    <col min="8713" max="8713" width="18.5703125" style="22" customWidth="1"/>
    <col min="8714" max="8714" width="19.140625" style="22" customWidth="1"/>
    <col min="8715" max="8715" width="18.5703125" style="22" customWidth="1"/>
    <col min="8716" max="8716" width="0" style="22" hidden="1" customWidth="1"/>
    <col min="8717" max="8960" width="9.140625" style="22"/>
    <col min="8961" max="8961" width="83.28515625" style="22" customWidth="1"/>
    <col min="8962" max="8962" width="8.42578125" style="22" customWidth="1"/>
    <col min="8963" max="8963" width="40" style="22" customWidth="1"/>
    <col min="8964" max="8964" width="19.140625" style="22" customWidth="1"/>
    <col min="8965" max="8965" width="18" style="22" customWidth="1"/>
    <col min="8966" max="8968" width="0" style="22" hidden="1" customWidth="1"/>
    <col min="8969" max="8969" width="18.5703125" style="22" customWidth="1"/>
    <col min="8970" max="8970" width="19.140625" style="22" customWidth="1"/>
    <col min="8971" max="8971" width="18.5703125" style="22" customWidth="1"/>
    <col min="8972" max="8972" width="0" style="22" hidden="1" customWidth="1"/>
    <col min="8973" max="9216" width="9.140625" style="22"/>
    <col min="9217" max="9217" width="83.28515625" style="22" customWidth="1"/>
    <col min="9218" max="9218" width="8.42578125" style="22" customWidth="1"/>
    <col min="9219" max="9219" width="40" style="22" customWidth="1"/>
    <col min="9220" max="9220" width="19.140625" style="22" customWidth="1"/>
    <col min="9221" max="9221" width="18" style="22" customWidth="1"/>
    <col min="9222" max="9224" width="0" style="22" hidden="1" customWidth="1"/>
    <col min="9225" max="9225" width="18.5703125" style="22" customWidth="1"/>
    <col min="9226" max="9226" width="19.140625" style="22" customWidth="1"/>
    <col min="9227" max="9227" width="18.5703125" style="22" customWidth="1"/>
    <col min="9228" max="9228" width="0" style="22" hidden="1" customWidth="1"/>
    <col min="9229" max="9472" width="9.140625" style="22"/>
    <col min="9473" max="9473" width="83.28515625" style="22" customWidth="1"/>
    <col min="9474" max="9474" width="8.42578125" style="22" customWidth="1"/>
    <col min="9475" max="9475" width="40" style="22" customWidth="1"/>
    <col min="9476" max="9476" width="19.140625" style="22" customWidth="1"/>
    <col min="9477" max="9477" width="18" style="22" customWidth="1"/>
    <col min="9478" max="9480" width="0" style="22" hidden="1" customWidth="1"/>
    <col min="9481" max="9481" width="18.5703125" style="22" customWidth="1"/>
    <col min="9482" max="9482" width="19.140625" style="22" customWidth="1"/>
    <col min="9483" max="9483" width="18.5703125" style="22" customWidth="1"/>
    <col min="9484" max="9484" width="0" style="22" hidden="1" customWidth="1"/>
    <col min="9485" max="9728" width="9.140625" style="22"/>
    <col min="9729" max="9729" width="83.28515625" style="22" customWidth="1"/>
    <col min="9730" max="9730" width="8.42578125" style="22" customWidth="1"/>
    <col min="9731" max="9731" width="40" style="22" customWidth="1"/>
    <col min="9732" max="9732" width="19.140625" style="22" customWidth="1"/>
    <col min="9733" max="9733" width="18" style="22" customWidth="1"/>
    <col min="9734" max="9736" width="0" style="22" hidden="1" customWidth="1"/>
    <col min="9737" max="9737" width="18.5703125" style="22" customWidth="1"/>
    <col min="9738" max="9738" width="19.140625" style="22" customWidth="1"/>
    <col min="9739" max="9739" width="18.5703125" style="22" customWidth="1"/>
    <col min="9740" max="9740" width="0" style="22" hidden="1" customWidth="1"/>
    <col min="9741" max="9984" width="9.140625" style="22"/>
    <col min="9985" max="9985" width="83.28515625" style="22" customWidth="1"/>
    <col min="9986" max="9986" width="8.42578125" style="22" customWidth="1"/>
    <col min="9987" max="9987" width="40" style="22" customWidth="1"/>
    <col min="9988" max="9988" width="19.140625" style="22" customWidth="1"/>
    <col min="9989" max="9989" width="18" style="22" customWidth="1"/>
    <col min="9990" max="9992" width="0" style="22" hidden="1" customWidth="1"/>
    <col min="9993" max="9993" width="18.5703125" style="22" customWidth="1"/>
    <col min="9994" max="9994" width="19.140625" style="22" customWidth="1"/>
    <col min="9995" max="9995" width="18.5703125" style="22" customWidth="1"/>
    <col min="9996" max="9996" width="0" style="22" hidden="1" customWidth="1"/>
    <col min="9997" max="10240" width="9.140625" style="22"/>
    <col min="10241" max="10241" width="83.28515625" style="22" customWidth="1"/>
    <col min="10242" max="10242" width="8.42578125" style="22" customWidth="1"/>
    <col min="10243" max="10243" width="40" style="22" customWidth="1"/>
    <col min="10244" max="10244" width="19.140625" style="22" customWidth="1"/>
    <col min="10245" max="10245" width="18" style="22" customWidth="1"/>
    <col min="10246" max="10248" width="0" style="22" hidden="1" customWidth="1"/>
    <col min="10249" max="10249" width="18.5703125" style="22" customWidth="1"/>
    <col min="10250" max="10250" width="19.140625" style="22" customWidth="1"/>
    <col min="10251" max="10251" width="18.5703125" style="22" customWidth="1"/>
    <col min="10252" max="10252" width="0" style="22" hidden="1" customWidth="1"/>
    <col min="10253" max="10496" width="9.140625" style="22"/>
    <col min="10497" max="10497" width="83.28515625" style="22" customWidth="1"/>
    <col min="10498" max="10498" width="8.42578125" style="22" customWidth="1"/>
    <col min="10499" max="10499" width="40" style="22" customWidth="1"/>
    <col min="10500" max="10500" width="19.140625" style="22" customWidth="1"/>
    <col min="10501" max="10501" width="18" style="22" customWidth="1"/>
    <col min="10502" max="10504" width="0" style="22" hidden="1" customWidth="1"/>
    <col min="10505" max="10505" width="18.5703125" style="22" customWidth="1"/>
    <col min="10506" max="10506" width="19.140625" style="22" customWidth="1"/>
    <col min="10507" max="10507" width="18.5703125" style="22" customWidth="1"/>
    <col min="10508" max="10508" width="0" style="22" hidden="1" customWidth="1"/>
    <col min="10509" max="10752" width="9.140625" style="22"/>
    <col min="10753" max="10753" width="83.28515625" style="22" customWidth="1"/>
    <col min="10754" max="10754" width="8.42578125" style="22" customWidth="1"/>
    <col min="10755" max="10755" width="40" style="22" customWidth="1"/>
    <col min="10756" max="10756" width="19.140625" style="22" customWidth="1"/>
    <col min="10757" max="10757" width="18" style="22" customWidth="1"/>
    <col min="10758" max="10760" width="0" style="22" hidden="1" customWidth="1"/>
    <col min="10761" max="10761" width="18.5703125" style="22" customWidth="1"/>
    <col min="10762" max="10762" width="19.140625" style="22" customWidth="1"/>
    <col min="10763" max="10763" width="18.5703125" style="22" customWidth="1"/>
    <col min="10764" max="10764" width="0" style="22" hidden="1" customWidth="1"/>
    <col min="10765" max="11008" width="9.140625" style="22"/>
    <col min="11009" max="11009" width="83.28515625" style="22" customWidth="1"/>
    <col min="11010" max="11010" width="8.42578125" style="22" customWidth="1"/>
    <col min="11011" max="11011" width="40" style="22" customWidth="1"/>
    <col min="11012" max="11012" width="19.140625" style="22" customWidth="1"/>
    <col min="11013" max="11013" width="18" style="22" customWidth="1"/>
    <col min="11014" max="11016" width="0" style="22" hidden="1" customWidth="1"/>
    <col min="11017" max="11017" width="18.5703125" style="22" customWidth="1"/>
    <col min="11018" max="11018" width="19.140625" style="22" customWidth="1"/>
    <col min="11019" max="11019" width="18.5703125" style="22" customWidth="1"/>
    <col min="11020" max="11020" width="0" style="22" hidden="1" customWidth="1"/>
    <col min="11021" max="11264" width="9.140625" style="22"/>
    <col min="11265" max="11265" width="83.28515625" style="22" customWidth="1"/>
    <col min="11266" max="11266" width="8.42578125" style="22" customWidth="1"/>
    <col min="11267" max="11267" width="40" style="22" customWidth="1"/>
    <col min="11268" max="11268" width="19.140625" style="22" customWidth="1"/>
    <col min="11269" max="11269" width="18" style="22" customWidth="1"/>
    <col min="11270" max="11272" width="0" style="22" hidden="1" customWidth="1"/>
    <col min="11273" max="11273" width="18.5703125" style="22" customWidth="1"/>
    <col min="11274" max="11274" width="19.140625" style="22" customWidth="1"/>
    <col min="11275" max="11275" width="18.5703125" style="22" customWidth="1"/>
    <col min="11276" max="11276" width="0" style="22" hidden="1" customWidth="1"/>
    <col min="11277" max="11520" width="9.140625" style="22"/>
    <col min="11521" max="11521" width="83.28515625" style="22" customWidth="1"/>
    <col min="11522" max="11522" width="8.42578125" style="22" customWidth="1"/>
    <col min="11523" max="11523" width="40" style="22" customWidth="1"/>
    <col min="11524" max="11524" width="19.140625" style="22" customWidth="1"/>
    <col min="11525" max="11525" width="18" style="22" customWidth="1"/>
    <col min="11526" max="11528" width="0" style="22" hidden="1" customWidth="1"/>
    <col min="11529" max="11529" width="18.5703125" style="22" customWidth="1"/>
    <col min="11530" max="11530" width="19.140625" style="22" customWidth="1"/>
    <col min="11531" max="11531" width="18.5703125" style="22" customWidth="1"/>
    <col min="11532" max="11532" width="0" style="22" hidden="1" customWidth="1"/>
    <col min="11533" max="11776" width="9.140625" style="22"/>
    <col min="11777" max="11777" width="83.28515625" style="22" customWidth="1"/>
    <col min="11778" max="11778" width="8.42578125" style="22" customWidth="1"/>
    <col min="11779" max="11779" width="40" style="22" customWidth="1"/>
    <col min="11780" max="11780" width="19.140625" style="22" customWidth="1"/>
    <col min="11781" max="11781" width="18" style="22" customWidth="1"/>
    <col min="11782" max="11784" width="0" style="22" hidden="1" customWidth="1"/>
    <col min="11785" max="11785" width="18.5703125" style="22" customWidth="1"/>
    <col min="11786" max="11786" width="19.140625" style="22" customWidth="1"/>
    <col min="11787" max="11787" width="18.5703125" style="22" customWidth="1"/>
    <col min="11788" max="11788" width="0" style="22" hidden="1" customWidth="1"/>
    <col min="11789" max="12032" width="9.140625" style="22"/>
    <col min="12033" max="12033" width="83.28515625" style="22" customWidth="1"/>
    <col min="12034" max="12034" width="8.42578125" style="22" customWidth="1"/>
    <col min="12035" max="12035" width="40" style="22" customWidth="1"/>
    <col min="12036" max="12036" width="19.140625" style="22" customWidth="1"/>
    <col min="12037" max="12037" width="18" style="22" customWidth="1"/>
    <col min="12038" max="12040" width="0" style="22" hidden="1" customWidth="1"/>
    <col min="12041" max="12041" width="18.5703125" style="22" customWidth="1"/>
    <col min="12042" max="12042" width="19.140625" style="22" customWidth="1"/>
    <col min="12043" max="12043" width="18.5703125" style="22" customWidth="1"/>
    <col min="12044" max="12044" width="0" style="22" hidden="1" customWidth="1"/>
    <col min="12045" max="12288" width="9.140625" style="22"/>
    <col min="12289" max="12289" width="83.28515625" style="22" customWidth="1"/>
    <col min="12290" max="12290" width="8.42578125" style="22" customWidth="1"/>
    <col min="12291" max="12291" width="40" style="22" customWidth="1"/>
    <col min="12292" max="12292" width="19.140625" style="22" customWidth="1"/>
    <col min="12293" max="12293" width="18" style="22" customWidth="1"/>
    <col min="12294" max="12296" width="0" style="22" hidden="1" customWidth="1"/>
    <col min="12297" max="12297" width="18.5703125" style="22" customWidth="1"/>
    <col min="12298" max="12298" width="19.140625" style="22" customWidth="1"/>
    <col min="12299" max="12299" width="18.5703125" style="22" customWidth="1"/>
    <col min="12300" max="12300" width="0" style="22" hidden="1" customWidth="1"/>
    <col min="12301" max="12544" width="9.140625" style="22"/>
    <col min="12545" max="12545" width="83.28515625" style="22" customWidth="1"/>
    <col min="12546" max="12546" width="8.42578125" style="22" customWidth="1"/>
    <col min="12547" max="12547" width="40" style="22" customWidth="1"/>
    <col min="12548" max="12548" width="19.140625" style="22" customWidth="1"/>
    <col min="12549" max="12549" width="18" style="22" customWidth="1"/>
    <col min="12550" max="12552" width="0" style="22" hidden="1" customWidth="1"/>
    <col min="12553" max="12553" width="18.5703125" style="22" customWidth="1"/>
    <col min="12554" max="12554" width="19.140625" style="22" customWidth="1"/>
    <col min="12555" max="12555" width="18.5703125" style="22" customWidth="1"/>
    <col min="12556" max="12556" width="0" style="22" hidden="1" customWidth="1"/>
    <col min="12557" max="12800" width="9.140625" style="22"/>
    <col min="12801" max="12801" width="83.28515625" style="22" customWidth="1"/>
    <col min="12802" max="12802" width="8.42578125" style="22" customWidth="1"/>
    <col min="12803" max="12803" width="40" style="22" customWidth="1"/>
    <col min="12804" max="12804" width="19.140625" style="22" customWidth="1"/>
    <col min="12805" max="12805" width="18" style="22" customWidth="1"/>
    <col min="12806" max="12808" width="0" style="22" hidden="1" customWidth="1"/>
    <col min="12809" max="12809" width="18.5703125" style="22" customWidth="1"/>
    <col min="12810" max="12810" width="19.140625" style="22" customWidth="1"/>
    <col min="12811" max="12811" width="18.5703125" style="22" customWidth="1"/>
    <col min="12812" max="12812" width="0" style="22" hidden="1" customWidth="1"/>
    <col min="12813" max="13056" width="9.140625" style="22"/>
    <col min="13057" max="13057" width="83.28515625" style="22" customWidth="1"/>
    <col min="13058" max="13058" width="8.42578125" style="22" customWidth="1"/>
    <col min="13059" max="13059" width="40" style="22" customWidth="1"/>
    <col min="13060" max="13060" width="19.140625" style="22" customWidth="1"/>
    <col min="13061" max="13061" width="18" style="22" customWidth="1"/>
    <col min="13062" max="13064" width="0" style="22" hidden="1" customWidth="1"/>
    <col min="13065" max="13065" width="18.5703125" style="22" customWidth="1"/>
    <col min="13066" max="13066" width="19.140625" style="22" customWidth="1"/>
    <col min="13067" max="13067" width="18.5703125" style="22" customWidth="1"/>
    <col min="13068" max="13068" width="0" style="22" hidden="1" customWidth="1"/>
    <col min="13069" max="13312" width="9.140625" style="22"/>
    <col min="13313" max="13313" width="83.28515625" style="22" customWidth="1"/>
    <col min="13314" max="13314" width="8.42578125" style="22" customWidth="1"/>
    <col min="13315" max="13315" width="40" style="22" customWidth="1"/>
    <col min="13316" max="13316" width="19.140625" style="22" customWidth="1"/>
    <col min="13317" max="13317" width="18" style="22" customWidth="1"/>
    <col min="13318" max="13320" width="0" style="22" hidden="1" customWidth="1"/>
    <col min="13321" max="13321" width="18.5703125" style="22" customWidth="1"/>
    <col min="13322" max="13322" width="19.140625" style="22" customWidth="1"/>
    <col min="13323" max="13323" width="18.5703125" style="22" customWidth="1"/>
    <col min="13324" max="13324" width="0" style="22" hidden="1" customWidth="1"/>
    <col min="13325" max="13568" width="9.140625" style="22"/>
    <col min="13569" max="13569" width="83.28515625" style="22" customWidth="1"/>
    <col min="13570" max="13570" width="8.42578125" style="22" customWidth="1"/>
    <col min="13571" max="13571" width="40" style="22" customWidth="1"/>
    <col min="13572" max="13572" width="19.140625" style="22" customWidth="1"/>
    <col min="13573" max="13573" width="18" style="22" customWidth="1"/>
    <col min="13574" max="13576" width="0" style="22" hidden="1" customWidth="1"/>
    <col min="13577" max="13577" width="18.5703125" style="22" customWidth="1"/>
    <col min="13578" max="13578" width="19.140625" style="22" customWidth="1"/>
    <col min="13579" max="13579" width="18.5703125" style="22" customWidth="1"/>
    <col min="13580" max="13580" width="0" style="22" hidden="1" customWidth="1"/>
    <col min="13581" max="13824" width="9.140625" style="22"/>
    <col min="13825" max="13825" width="83.28515625" style="22" customWidth="1"/>
    <col min="13826" max="13826" width="8.42578125" style="22" customWidth="1"/>
    <col min="13827" max="13827" width="40" style="22" customWidth="1"/>
    <col min="13828" max="13828" width="19.140625" style="22" customWidth="1"/>
    <col min="13829" max="13829" width="18" style="22" customWidth="1"/>
    <col min="13830" max="13832" width="0" style="22" hidden="1" customWidth="1"/>
    <col min="13833" max="13833" width="18.5703125" style="22" customWidth="1"/>
    <col min="13834" max="13834" width="19.140625" style="22" customWidth="1"/>
    <col min="13835" max="13835" width="18.5703125" style="22" customWidth="1"/>
    <col min="13836" max="13836" width="0" style="22" hidden="1" customWidth="1"/>
    <col min="13837" max="14080" width="9.140625" style="22"/>
    <col min="14081" max="14081" width="83.28515625" style="22" customWidth="1"/>
    <col min="14082" max="14082" width="8.42578125" style="22" customWidth="1"/>
    <col min="14083" max="14083" width="40" style="22" customWidth="1"/>
    <col min="14084" max="14084" width="19.140625" style="22" customWidth="1"/>
    <col min="14085" max="14085" width="18" style="22" customWidth="1"/>
    <col min="14086" max="14088" width="0" style="22" hidden="1" customWidth="1"/>
    <col min="14089" max="14089" width="18.5703125" style="22" customWidth="1"/>
    <col min="14090" max="14090" width="19.140625" style="22" customWidth="1"/>
    <col min="14091" max="14091" width="18.5703125" style="22" customWidth="1"/>
    <col min="14092" max="14092" width="0" style="22" hidden="1" customWidth="1"/>
    <col min="14093" max="14336" width="9.140625" style="22"/>
    <col min="14337" max="14337" width="83.28515625" style="22" customWidth="1"/>
    <col min="14338" max="14338" width="8.42578125" style="22" customWidth="1"/>
    <col min="14339" max="14339" width="40" style="22" customWidth="1"/>
    <col min="14340" max="14340" width="19.140625" style="22" customWidth="1"/>
    <col min="14341" max="14341" width="18" style="22" customWidth="1"/>
    <col min="14342" max="14344" width="0" style="22" hidden="1" customWidth="1"/>
    <col min="14345" max="14345" width="18.5703125" style="22" customWidth="1"/>
    <col min="14346" max="14346" width="19.140625" style="22" customWidth="1"/>
    <col min="14347" max="14347" width="18.5703125" style="22" customWidth="1"/>
    <col min="14348" max="14348" width="0" style="22" hidden="1" customWidth="1"/>
    <col min="14349" max="14592" width="9.140625" style="22"/>
    <col min="14593" max="14593" width="83.28515625" style="22" customWidth="1"/>
    <col min="14594" max="14594" width="8.42578125" style="22" customWidth="1"/>
    <col min="14595" max="14595" width="40" style="22" customWidth="1"/>
    <col min="14596" max="14596" width="19.140625" style="22" customWidth="1"/>
    <col min="14597" max="14597" width="18" style="22" customWidth="1"/>
    <col min="14598" max="14600" width="0" style="22" hidden="1" customWidth="1"/>
    <col min="14601" max="14601" width="18.5703125" style="22" customWidth="1"/>
    <col min="14602" max="14602" width="19.140625" style="22" customWidth="1"/>
    <col min="14603" max="14603" width="18.5703125" style="22" customWidth="1"/>
    <col min="14604" max="14604" width="0" style="22" hidden="1" customWidth="1"/>
    <col min="14605" max="14848" width="9.140625" style="22"/>
    <col min="14849" max="14849" width="83.28515625" style="22" customWidth="1"/>
    <col min="14850" max="14850" width="8.42578125" style="22" customWidth="1"/>
    <col min="14851" max="14851" width="40" style="22" customWidth="1"/>
    <col min="14852" max="14852" width="19.140625" style="22" customWidth="1"/>
    <col min="14853" max="14853" width="18" style="22" customWidth="1"/>
    <col min="14854" max="14856" width="0" style="22" hidden="1" customWidth="1"/>
    <col min="14857" max="14857" width="18.5703125" style="22" customWidth="1"/>
    <col min="14858" max="14858" width="19.140625" style="22" customWidth="1"/>
    <col min="14859" max="14859" width="18.5703125" style="22" customWidth="1"/>
    <col min="14860" max="14860" width="0" style="22" hidden="1" customWidth="1"/>
    <col min="14861" max="15104" width="9.140625" style="22"/>
    <col min="15105" max="15105" width="83.28515625" style="22" customWidth="1"/>
    <col min="15106" max="15106" width="8.42578125" style="22" customWidth="1"/>
    <col min="15107" max="15107" width="40" style="22" customWidth="1"/>
    <col min="15108" max="15108" width="19.140625" style="22" customWidth="1"/>
    <col min="15109" max="15109" width="18" style="22" customWidth="1"/>
    <col min="15110" max="15112" width="0" style="22" hidden="1" customWidth="1"/>
    <col min="15113" max="15113" width="18.5703125" style="22" customWidth="1"/>
    <col min="15114" max="15114" width="19.140625" style="22" customWidth="1"/>
    <col min="15115" max="15115" width="18.5703125" style="22" customWidth="1"/>
    <col min="15116" max="15116" width="0" style="22" hidden="1" customWidth="1"/>
    <col min="15117" max="15360" width="9.140625" style="22"/>
    <col min="15361" max="15361" width="83.28515625" style="22" customWidth="1"/>
    <col min="15362" max="15362" width="8.42578125" style="22" customWidth="1"/>
    <col min="15363" max="15363" width="40" style="22" customWidth="1"/>
    <col min="15364" max="15364" width="19.140625" style="22" customWidth="1"/>
    <col min="15365" max="15365" width="18" style="22" customWidth="1"/>
    <col min="15366" max="15368" width="0" style="22" hidden="1" customWidth="1"/>
    <col min="15369" max="15369" width="18.5703125" style="22" customWidth="1"/>
    <col min="15370" max="15370" width="19.140625" style="22" customWidth="1"/>
    <col min="15371" max="15371" width="18.5703125" style="22" customWidth="1"/>
    <col min="15372" max="15372" width="0" style="22" hidden="1" customWidth="1"/>
    <col min="15373" max="15616" width="9.140625" style="22"/>
    <col min="15617" max="15617" width="83.28515625" style="22" customWidth="1"/>
    <col min="15618" max="15618" width="8.42578125" style="22" customWidth="1"/>
    <col min="15619" max="15619" width="40" style="22" customWidth="1"/>
    <col min="15620" max="15620" width="19.140625" style="22" customWidth="1"/>
    <col min="15621" max="15621" width="18" style="22" customWidth="1"/>
    <col min="15622" max="15624" width="0" style="22" hidden="1" customWidth="1"/>
    <col min="15625" max="15625" width="18.5703125" style="22" customWidth="1"/>
    <col min="15626" max="15626" width="19.140625" style="22" customWidth="1"/>
    <col min="15627" max="15627" width="18.5703125" style="22" customWidth="1"/>
    <col min="15628" max="15628" width="0" style="22" hidden="1" customWidth="1"/>
    <col min="15629" max="15872" width="9.140625" style="22"/>
    <col min="15873" max="15873" width="83.28515625" style="22" customWidth="1"/>
    <col min="15874" max="15874" width="8.42578125" style="22" customWidth="1"/>
    <col min="15875" max="15875" width="40" style="22" customWidth="1"/>
    <col min="15876" max="15876" width="19.140625" style="22" customWidth="1"/>
    <col min="15877" max="15877" width="18" style="22" customWidth="1"/>
    <col min="15878" max="15880" width="0" style="22" hidden="1" customWidth="1"/>
    <col min="15881" max="15881" width="18.5703125" style="22" customWidth="1"/>
    <col min="15882" max="15882" width="19.140625" style="22" customWidth="1"/>
    <col min="15883" max="15883" width="18.5703125" style="22" customWidth="1"/>
    <col min="15884" max="15884" width="0" style="22" hidden="1" customWidth="1"/>
    <col min="15885" max="16128" width="9.140625" style="22"/>
    <col min="16129" max="16129" width="83.28515625" style="22" customWidth="1"/>
    <col min="16130" max="16130" width="8.42578125" style="22" customWidth="1"/>
    <col min="16131" max="16131" width="40" style="22" customWidth="1"/>
    <col min="16132" max="16132" width="19.140625" style="22" customWidth="1"/>
    <col min="16133" max="16133" width="18" style="22" customWidth="1"/>
    <col min="16134" max="16136" width="0" style="22" hidden="1" customWidth="1"/>
    <col min="16137" max="16137" width="18.5703125" style="22" customWidth="1"/>
    <col min="16138" max="16138" width="19.140625" style="22" customWidth="1"/>
    <col min="16139" max="16139" width="18.5703125" style="22" customWidth="1"/>
    <col min="16140" max="16140" width="0" style="22" hidden="1" customWidth="1"/>
    <col min="16141" max="16384" width="9.140625" style="22"/>
  </cols>
  <sheetData>
    <row r="1" spans="1:12" ht="23.25" customHeight="1" x14ac:dyDescent="0.35">
      <c r="A1" s="211"/>
      <c r="B1" s="211"/>
      <c r="C1" s="211"/>
      <c r="D1" s="211"/>
      <c r="E1" s="211"/>
      <c r="F1" s="211"/>
      <c r="G1" s="211"/>
      <c r="H1" s="211"/>
      <c r="I1" s="207" t="s">
        <v>293</v>
      </c>
      <c r="J1" s="207"/>
    </row>
    <row r="2" spans="1:12" ht="23.25" customHeight="1" x14ac:dyDescent="0.35">
      <c r="A2" s="211"/>
      <c r="B2" s="211"/>
      <c r="C2" s="211"/>
      <c r="D2" s="211"/>
      <c r="E2" s="211"/>
      <c r="F2" s="211"/>
      <c r="G2" s="211"/>
      <c r="H2" s="211"/>
      <c r="I2" s="207"/>
      <c r="J2" s="207"/>
    </row>
    <row r="3" spans="1:12" ht="23.25" customHeight="1" x14ac:dyDescent="0.35">
      <c r="A3" s="211"/>
      <c r="B3" s="211"/>
      <c r="C3" s="211"/>
      <c r="D3" s="211"/>
      <c r="E3" s="211"/>
      <c r="F3" s="211"/>
      <c r="G3" s="211"/>
      <c r="H3" s="211"/>
      <c r="I3" s="207"/>
      <c r="J3" s="207"/>
    </row>
    <row r="4" spans="1:12" ht="23.25" customHeight="1" x14ac:dyDescent="0.35">
      <c r="A4" s="211"/>
      <c r="B4" s="211"/>
      <c r="C4" s="211"/>
      <c r="D4" s="211"/>
      <c r="E4" s="211"/>
      <c r="F4" s="211"/>
      <c r="G4" s="211"/>
      <c r="H4" s="211"/>
      <c r="I4" s="207"/>
      <c r="J4" s="207"/>
    </row>
    <row r="5" spans="1:12" ht="23.25" customHeight="1" x14ac:dyDescent="0.35">
      <c r="A5" s="212"/>
      <c r="B5" s="212"/>
      <c r="C5" s="212"/>
      <c r="D5" s="212"/>
      <c r="E5" s="212"/>
      <c r="F5" s="212"/>
      <c r="G5" s="212"/>
      <c r="H5" s="212"/>
      <c r="I5" s="207"/>
      <c r="J5" s="207"/>
    </row>
    <row r="6" spans="1:12" x14ac:dyDescent="0.35">
      <c r="A6" s="208" t="str">
        <f>'[1]дох 04'!A7</f>
        <v>И Н Ф О Р М А Ц И Я</v>
      </c>
      <c r="B6" s="208"/>
      <c r="C6" s="208"/>
      <c r="D6" s="208"/>
      <c r="E6" s="208"/>
      <c r="F6" s="208"/>
      <c r="G6" s="208"/>
      <c r="H6" s="208"/>
      <c r="I6" s="208"/>
      <c r="J6" s="208"/>
    </row>
    <row r="7" spans="1:12" x14ac:dyDescent="0.35">
      <c r="A7" s="54"/>
      <c r="B7" s="54"/>
      <c r="C7" s="54"/>
      <c r="D7" s="54"/>
      <c r="E7" s="54"/>
      <c r="F7" s="54"/>
      <c r="G7" s="54"/>
      <c r="H7" s="54"/>
      <c r="I7" s="54"/>
      <c r="J7" s="54"/>
    </row>
    <row r="8" spans="1:12" x14ac:dyDescent="0.35">
      <c r="A8" s="209" t="s">
        <v>231</v>
      </c>
      <c r="B8" s="209"/>
      <c r="C8" s="209"/>
      <c r="D8" s="209"/>
      <c r="E8" s="209"/>
      <c r="F8" s="209"/>
      <c r="G8" s="209"/>
      <c r="H8" s="209"/>
      <c r="I8" s="209"/>
      <c r="J8" s="209"/>
    </row>
    <row r="9" spans="1:12" ht="27.75" x14ac:dyDescent="0.4">
      <c r="A9" s="210" t="s">
        <v>294</v>
      </c>
      <c r="B9" s="210"/>
      <c r="C9" s="210"/>
      <c r="D9" s="210"/>
      <c r="E9" s="210"/>
      <c r="F9" s="210"/>
      <c r="G9" s="210"/>
      <c r="H9" s="210"/>
      <c r="I9" s="210"/>
      <c r="J9" s="210"/>
    </row>
    <row r="10" spans="1:12" x14ac:dyDescent="0.35">
      <c r="A10" s="52"/>
      <c r="B10" s="52"/>
      <c r="C10" s="53"/>
      <c r="D10" s="50"/>
      <c r="E10" s="50"/>
      <c r="F10" s="50"/>
      <c r="G10" s="50"/>
      <c r="H10" s="50"/>
      <c r="I10" s="52"/>
      <c r="J10" s="51"/>
    </row>
    <row r="11" spans="1:12" ht="24" thickBot="1" x14ac:dyDescent="0.4">
      <c r="A11" s="211" t="s">
        <v>0</v>
      </c>
      <c r="B11" s="211"/>
      <c r="C11" s="211"/>
      <c r="D11" s="211"/>
      <c r="E11" s="211"/>
      <c r="F11" s="211"/>
      <c r="G11" s="211"/>
      <c r="H11" s="211"/>
      <c r="I11" s="211"/>
      <c r="J11" s="23"/>
      <c r="L11" s="22" t="s">
        <v>1</v>
      </c>
    </row>
    <row r="12" spans="1:12" x14ac:dyDescent="0.35">
      <c r="A12" s="216" t="s">
        <v>2</v>
      </c>
      <c r="B12" s="219" t="s">
        <v>3</v>
      </c>
      <c r="C12" s="222" t="s">
        <v>4</v>
      </c>
      <c r="D12" s="225" t="s">
        <v>232</v>
      </c>
      <c r="E12" s="225" t="s">
        <v>5</v>
      </c>
      <c r="F12" s="228" t="s">
        <v>6</v>
      </c>
      <c r="G12" s="229"/>
      <c r="H12" s="229"/>
      <c r="I12" s="230"/>
      <c r="J12" s="213" t="s">
        <v>233</v>
      </c>
    </row>
    <row r="13" spans="1:12" x14ac:dyDescent="0.35">
      <c r="A13" s="217"/>
      <c r="B13" s="220"/>
      <c r="C13" s="223"/>
      <c r="D13" s="226"/>
      <c r="E13" s="226"/>
      <c r="F13" s="231"/>
      <c r="G13" s="232"/>
      <c r="H13" s="232"/>
      <c r="I13" s="233"/>
      <c r="J13" s="214"/>
    </row>
    <row r="14" spans="1:12" x14ac:dyDescent="0.35">
      <c r="A14" s="217"/>
      <c r="B14" s="220"/>
      <c r="C14" s="223"/>
      <c r="D14" s="226"/>
      <c r="E14" s="226"/>
      <c r="F14" s="231"/>
      <c r="G14" s="232"/>
      <c r="H14" s="232"/>
      <c r="I14" s="233"/>
      <c r="J14" s="214"/>
    </row>
    <row r="15" spans="1:12" x14ac:dyDescent="0.35">
      <c r="A15" s="217"/>
      <c r="B15" s="220"/>
      <c r="C15" s="223"/>
      <c r="D15" s="226"/>
      <c r="E15" s="226"/>
      <c r="F15" s="231"/>
      <c r="G15" s="232"/>
      <c r="H15" s="232"/>
      <c r="I15" s="233"/>
      <c r="J15" s="214"/>
    </row>
    <row r="16" spans="1:12" x14ac:dyDescent="0.35">
      <c r="A16" s="217"/>
      <c r="B16" s="220"/>
      <c r="C16" s="223"/>
      <c r="D16" s="226"/>
      <c r="E16" s="226"/>
      <c r="F16" s="231"/>
      <c r="G16" s="232"/>
      <c r="H16" s="232"/>
      <c r="I16" s="233"/>
      <c r="J16" s="214"/>
    </row>
    <row r="17" spans="1:11" x14ac:dyDescent="0.35">
      <c r="A17" s="217"/>
      <c r="B17" s="220"/>
      <c r="C17" s="223"/>
      <c r="D17" s="226"/>
      <c r="E17" s="226"/>
      <c r="F17" s="231"/>
      <c r="G17" s="232"/>
      <c r="H17" s="232"/>
      <c r="I17" s="233"/>
      <c r="J17" s="214"/>
    </row>
    <row r="18" spans="1:11" x14ac:dyDescent="0.35">
      <c r="A18" s="218"/>
      <c r="B18" s="221"/>
      <c r="C18" s="224"/>
      <c r="D18" s="227"/>
      <c r="E18" s="227"/>
      <c r="F18" s="234"/>
      <c r="G18" s="235"/>
      <c r="H18" s="235"/>
      <c r="I18" s="236"/>
      <c r="J18" s="215"/>
    </row>
    <row r="19" spans="1:11" ht="24" thickBot="1" x14ac:dyDescent="0.4">
      <c r="A19" s="24">
        <v>1</v>
      </c>
      <c r="B19" s="25">
        <v>2</v>
      </c>
      <c r="C19" s="26">
        <v>3</v>
      </c>
      <c r="D19" s="27" t="s">
        <v>7</v>
      </c>
      <c r="E19" s="28"/>
      <c r="F19" s="28" t="s">
        <v>8</v>
      </c>
      <c r="G19" s="27" t="s">
        <v>9</v>
      </c>
      <c r="H19" s="27" t="s">
        <v>10</v>
      </c>
      <c r="I19" s="27" t="s">
        <v>11</v>
      </c>
      <c r="J19" s="29" t="s">
        <v>12</v>
      </c>
    </row>
    <row r="20" spans="1:11" s="21" customFormat="1" ht="46.5" x14ac:dyDescent="0.35">
      <c r="A20" s="30" t="s">
        <v>13</v>
      </c>
      <c r="B20" s="1" t="s">
        <v>14</v>
      </c>
      <c r="C20" s="43" t="s">
        <v>15</v>
      </c>
      <c r="D20" s="44">
        <f t="shared" ref="D20:I20" si="0">D22+D61</f>
        <v>8187995.2599999998</v>
      </c>
      <c r="E20" s="44">
        <f t="shared" si="0"/>
        <v>1738008.47</v>
      </c>
      <c r="F20" s="44">
        <f t="shared" si="0"/>
        <v>0</v>
      </c>
      <c r="G20" s="44">
        <f t="shared" si="0"/>
        <v>0</v>
      </c>
      <c r="H20" s="44">
        <f t="shared" si="0"/>
        <v>0</v>
      </c>
      <c r="I20" s="44">
        <f t="shared" si="0"/>
        <v>1831838.42</v>
      </c>
      <c r="J20" s="48">
        <f>SUM(I20/D20)*100</f>
        <v>22.372245730879918</v>
      </c>
      <c r="K20" s="31"/>
    </row>
    <row r="21" spans="1:11" s="21" customFormat="1" ht="27.75" x14ac:dyDescent="0.35">
      <c r="A21" s="32" t="s">
        <v>16</v>
      </c>
      <c r="B21" s="4"/>
      <c r="C21" s="46"/>
      <c r="D21" s="47"/>
      <c r="E21" s="44"/>
      <c r="F21" s="47"/>
      <c r="G21" s="47"/>
      <c r="H21" s="47"/>
      <c r="I21" s="47"/>
      <c r="J21" s="48"/>
    </row>
    <row r="22" spans="1:11" s="33" customFormat="1" ht="27.75" x14ac:dyDescent="0.35">
      <c r="A22" s="30" t="s">
        <v>17</v>
      </c>
      <c r="B22" s="1" t="s">
        <v>18</v>
      </c>
      <c r="C22" s="6" t="s">
        <v>19</v>
      </c>
      <c r="D22" s="44">
        <f t="shared" ref="D22:I22" si="1">D23+D28+D33+D35+D54+D56+D59</f>
        <v>1969065.26</v>
      </c>
      <c r="E22" s="44">
        <f t="shared" si="1"/>
        <v>318334.46999999997</v>
      </c>
      <c r="F22" s="44">
        <f t="shared" si="1"/>
        <v>0</v>
      </c>
      <c r="G22" s="44">
        <f t="shared" si="1"/>
        <v>0</v>
      </c>
      <c r="H22" s="44">
        <f t="shared" si="1"/>
        <v>0</v>
      </c>
      <c r="I22" s="44">
        <f t="shared" si="1"/>
        <v>313528.42000000004</v>
      </c>
      <c r="J22" s="48">
        <f t="shared" ref="J22:J71" si="2">SUM(I22/D22)*100</f>
        <v>15.922703344022231</v>
      </c>
    </row>
    <row r="23" spans="1:11" s="35" customFormat="1" ht="27.75" x14ac:dyDescent="0.35">
      <c r="A23" s="34" t="s">
        <v>20</v>
      </c>
      <c r="B23" s="7" t="s">
        <v>18</v>
      </c>
      <c r="C23" s="19" t="s">
        <v>21</v>
      </c>
      <c r="D23" s="48">
        <f>D24</f>
        <v>213130</v>
      </c>
      <c r="E23" s="48">
        <f t="shared" ref="E23:I23" si="3">E24</f>
        <v>45878.95</v>
      </c>
      <c r="F23" s="48">
        <f t="shared" si="3"/>
        <v>0</v>
      </c>
      <c r="G23" s="48">
        <f t="shared" si="3"/>
        <v>0</v>
      </c>
      <c r="H23" s="48">
        <f t="shared" si="3"/>
        <v>0</v>
      </c>
      <c r="I23" s="48">
        <f t="shared" si="3"/>
        <v>45878.95</v>
      </c>
      <c r="J23" s="48">
        <f t="shared" si="2"/>
        <v>21.526275043400737</v>
      </c>
    </row>
    <row r="24" spans="1:11" s="35" customFormat="1" ht="27.75" x14ac:dyDescent="0.35">
      <c r="A24" s="34" t="s">
        <v>196</v>
      </c>
      <c r="B24" s="7"/>
      <c r="C24" s="19" t="s">
        <v>197</v>
      </c>
      <c r="D24" s="48">
        <f>D26+D27+D25</f>
        <v>213130</v>
      </c>
      <c r="E24" s="48">
        <f t="shared" ref="E24:I24" si="4">E26+E27+E25</f>
        <v>45878.95</v>
      </c>
      <c r="F24" s="48">
        <f t="shared" si="4"/>
        <v>0</v>
      </c>
      <c r="G24" s="48">
        <f t="shared" si="4"/>
        <v>0</v>
      </c>
      <c r="H24" s="48">
        <f t="shared" si="4"/>
        <v>0</v>
      </c>
      <c r="I24" s="48">
        <f t="shared" si="4"/>
        <v>45878.95</v>
      </c>
      <c r="J24" s="48">
        <f t="shared" si="2"/>
        <v>21.526275043400737</v>
      </c>
    </row>
    <row r="25" spans="1:11" s="21" customFormat="1" ht="139.5" x14ac:dyDescent="0.35">
      <c r="A25" s="36" t="s">
        <v>22</v>
      </c>
      <c r="B25" s="4" t="s">
        <v>18</v>
      </c>
      <c r="C25" s="20" t="s">
        <v>23</v>
      </c>
      <c r="D25" s="47">
        <v>213130</v>
      </c>
      <c r="E25" s="45">
        <v>45878.95</v>
      </c>
      <c r="F25" s="47"/>
      <c r="G25" s="47"/>
      <c r="H25" s="47"/>
      <c r="I25" s="47">
        <v>45878.95</v>
      </c>
      <c r="J25" s="48">
        <f t="shared" si="2"/>
        <v>21.526275043400737</v>
      </c>
      <c r="K25" s="31"/>
    </row>
    <row r="26" spans="1:11" s="21" customFormat="1" ht="139.5" hidden="1" x14ac:dyDescent="0.35">
      <c r="A26" s="36" t="s">
        <v>22</v>
      </c>
      <c r="B26" s="4"/>
      <c r="C26" s="20" t="s">
        <v>198</v>
      </c>
      <c r="D26" s="47"/>
      <c r="E26" s="45"/>
      <c r="F26" s="47"/>
      <c r="G26" s="47"/>
      <c r="H26" s="47"/>
      <c r="I26" s="47"/>
      <c r="J26" s="48"/>
      <c r="K26" s="31"/>
    </row>
    <row r="27" spans="1:11" s="21" customFormat="1" ht="139.5" hidden="1" x14ac:dyDescent="0.35">
      <c r="A27" s="36" t="s">
        <v>22</v>
      </c>
      <c r="B27" s="4"/>
      <c r="C27" s="9" t="s">
        <v>230</v>
      </c>
      <c r="D27" s="47"/>
      <c r="E27" s="45"/>
      <c r="F27" s="47"/>
      <c r="G27" s="47"/>
      <c r="H27" s="47"/>
      <c r="I27" s="47"/>
      <c r="J27" s="48"/>
      <c r="K27" s="31"/>
    </row>
    <row r="28" spans="1:11" s="35" customFormat="1" ht="69.75" x14ac:dyDescent="0.35">
      <c r="A28" s="34" t="s">
        <v>24</v>
      </c>
      <c r="B28" s="7" t="s">
        <v>18</v>
      </c>
      <c r="C28" s="8" t="s">
        <v>25</v>
      </c>
      <c r="D28" s="48">
        <f t="shared" ref="D28:I28" si="5">D29+D30+D31+D32</f>
        <v>140300</v>
      </c>
      <c r="E28" s="48">
        <f t="shared" si="5"/>
        <v>41700</v>
      </c>
      <c r="F28" s="48">
        <f t="shared" si="5"/>
        <v>0</v>
      </c>
      <c r="G28" s="48">
        <f t="shared" si="5"/>
        <v>0</v>
      </c>
      <c r="H28" s="48">
        <f t="shared" si="5"/>
        <v>0</v>
      </c>
      <c r="I28" s="44">
        <f t="shared" si="5"/>
        <v>29338.449999999997</v>
      </c>
      <c r="J28" s="48">
        <f t="shared" si="2"/>
        <v>20.911225944404848</v>
      </c>
    </row>
    <row r="29" spans="1:11" s="21" customFormat="1" ht="69.75" x14ac:dyDescent="0.35">
      <c r="A29" s="32" t="s">
        <v>26</v>
      </c>
      <c r="B29" s="4" t="s">
        <v>18</v>
      </c>
      <c r="C29" s="9" t="s">
        <v>27</v>
      </c>
      <c r="D29" s="47">
        <v>56000</v>
      </c>
      <c r="E29" s="45">
        <v>13300</v>
      </c>
      <c r="F29" s="47"/>
      <c r="G29" s="47"/>
      <c r="H29" s="47"/>
      <c r="I29" s="47">
        <v>10911.16</v>
      </c>
      <c r="J29" s="48">
        <f t="shared" si="2"/>
        <v>19.484214285714284</v>
      </c>
    </row>
    <row r="30" spans="1:11" s="21" customFormat="1" ht="93" x14ac:dyDescent="0.35">
      <c r="A30" s="32" t="s">
        <v>28</v>
      </c>
      <c r="B30" s="4" t="s">
        <v>18</v>
      </c>
      <c r="C30" s="9" t="s">
        <v>29</v>
      </c>
      <c r="D30" s="47">
        <v>800</v>
      </c>
      <c r="E30" s="45">
        <v>275</v>
      </c>
      <c r="F30" s="47"/>
      <c r="G30" s="47"/>
      <c r="H30" s="47"/>
      <c r="I30" s="47">
        <v>109.05</v>
      </c>
      <c r="J30" s="48">
        <f t="shared" si="2"/>
        <v>13.63125</v>
      </c>
    </row>
    <row r="31" spans="1:11" s="21" customFormat="1" ht="93" x14ac:dyDescent="0.35">
      <c r="A31" s="32" t="s">
        <v>30</v>
      </c>
      <c r="B31" s="4" t="s">
        <v>18</v>
      </c>
      <c r="C31" s="9" t="s">
        <v>31</v>
      </c>
      <c r="D31" s="47">
        <v>95500</v>
      </c>
      <c r="E31" s="45">
        <v>30825</v>
      </c>
      <c r="F31" s="47"/>
      <c r="G31" s="47"/>
      <c r="H31" s="47"/>
      <c r="I31" s="47">
        <v>20319.62</v>
      </c>
      <c r="J31" s="48">
        <f t="shared" si="2"/>
        <v>21.277089005235599</v>
      </c>
    </row>
    <row r="32" spans="1:11" s="21" customFormat="1" ht="93" x14ac:dyDescent="0.35">
      <c r="A32" s="32" t="s">
        <v>32</v>
      </c>
      <c r="B32" s="4" t="s">
        <v>18</v>
      </c>
      <c r="C32" s="9" t="s">
        <v>33</v>
      </c>
      <c r="D32" s="47">
        <v>-12000</v>
      </c>
      <c r="E32" s="45">
        <v>-2700</v>
      </c>
      <c r="F32" s="47"/>
      <c r="G32" s="47"/>
      <c r="H32" s="47"/>
      <c r="I32" s="47">
        <v>-2001.38</v>
      </c>
      <c r="J32" s="48">
        <f t="shared" si="2"/>
        <v>16.678166666666669</v>
      </c>
    </row>
    <row r="33" spans="1:10" s="35" customFormat="1" ht="27.75" x14ac:dyDescent="0.35">
      <c r="A33" s="34" t="s">
        <v>34</v>
      </c>
      <c r="B33" s="7" t="s">
        <v>18</v>
      </c>
      <c r="C33" s="8" t="s">
        <v>35</v>
      </c>
      <c r="D33" s="48">
        <f t="shared" ref="D33:I33" si="6">D34</f>
        <v>38500</v>
      </c>
      <c r="E33" s="48">
        <f t="shared" si="6"/>
        <v>0</v>
      </c>
      <c r="F33" s="48">
        <f t="shared" si="6"/>
        <v>0</v>
      </c>
      <c r="G33" s="48">
        <f t="shared" si="6"/>
        <v>0</v>
      </c>
      <c r="H33" s="48">
        <f t="shared" si="6"/>
        <v>0</v>
      </c>
      <c r="I33" s="44">
        <f t="shared" si="6"/>
        <v>151744.5</v>
      </c>
      <c r="J33" s="48">
        <f t="shared" si="2"/>
        <v>394.14155844155846</v>
      </c>
    </row>
    <row r="34" spans="1:10" s="21" customFormat="1" ht="27.75" x14ac:dyDescent="0.35">
      <c r="A34" s="32" t="s">
        <v>36</v>
      </c>
      <c r="B34" s="4" t="s">
        <v>18</v>
      </c>
      <c r="C34" s="9" t="s">
        <v>37</v>
      </c>
      <c r="D34" s="47">
        <v>38500</v>
      </c>
      <c r="E34" s="47">
        <v>0</v>
      </c>
      <c r="F34" s="47"/>
      <c r="G34" s="47"/>
      <c r="H34" s="47"/>
      <c r="I34" s="47">
        <v>151744.5</v>
      </c>
      <c r="J34" s="48">
        <f t="shared" si="2"/>
        <v>394.14155844155846</v>
      </c>
    </row>
    <row r="35" spans="1:10" s="35" customFormat="1" ht="27.75" x14ac:dyDescent="0.35">
      <c r="A35" s="34" t="s">
        <v>38</v>
      </c>
      <c r="B35" s="7" t="s">
        <v>18</v>
      </c>
      <c r="C35" s="8" t="s">
        <v>39</v>
      </c>
      <c r="D35" s="48">
        <f t="shared" ref="D35:I35" si="7">D36+D39</f>
        <v>671000</v>
      </c>
      <c r="E35" s="48">
        <f t="shared" si="7"/>
        <v>228755.52</v>
      </c>
      <c r="F35" s="48">
        <f t="shared" si="7"/>
        <v>0</v>
      </c>
      <c r="G35" s="48">
        <f t="shared" si="7"/>
        <v>0</v>
      </c>
      <c r="H35" s="48">
        <f t="shared" si="7"/>
        <v>0</v>
      </c>
      <c r="I35" s="44">
        <f t="shared" si="7"/>
        <v>86366.520000000019</v>
      </c>
      <c r="J35" s="48">
        <f t="shared" si="2"/>
        <v>12.871314456035771</v>
      </c>
    </row>
    <row r="36" spans="1:10" s="35" customFormat="1" ht="93" x14ac:dyDescent="0.35">
      <c r="A36" s="34" t="s">
        <v>40</v>
      </c>
      <c r="B36" s="7" t="s">
        <v>18</v>
      </c>
      <c r="C36" s="8" t="s">
        <v>41</v>
      </c>
      <c r="D36" s="48">
        <f t="shared" ref="D36:I36" si="8">D37+D38</f>
        <v>41000</v>
      </c>
      <c r="E36" s="48">
        <f t="shared" si="8"/>
        <v>10250</v>
      </c>
      <c r="F36" s="48">
        <f t="shared" si="8"/>
        <v>0</v>
      </c>
      <c r="G36" s="48">
        <f t="shared" si="8"/>
        <v>0</v>
      </c>
      <c r="H36" s="48">
        <f t="shared" si="8"/>
        <v>0</v>
      </c>
      <c r="I36" s="44">
        <f t="shared" si="8"/>
        <v>6566.13</v>
      </c>
      <c r="J36" s="48">
        <f t="shared" si="2"/>
        <v>16.014951219512195</v>
      </c>
    </row>
    <row r="37" spans="1:10" s="21" customFormat="1" ht="69.75" x14ac:dyDescent="0.35">
      <c r="A37" s="32" t="s">
        <v>42</v>
      </c>
      <c r="B37" s="4" t="s">
        <v>18</v>
      </c>
      <c r="C37" s="9" t="s">
        <v>43</v>
      </c>
      <c r="D37" s="47">
        <v>41000</v>
      </c>
      <c r="E37" s="45">
        <v>10250</v>
      </c>
      <c r="F37" s="47"/>
      <c r="G37" s="47"/>
      <c r="H37" s="47"/>
      <c r="I37" s="47">
        <v>6406.29</v>
      </c>
      <c r="J37" s="48">
        <f t="shared" si="2"/>
        <v>15.625097560975609</v>
      </c>
    </row>
    <row r="38" spans="1:10" s="21" customFormat="1" ht="69.75" x14ac:dyDescent="0.35">
      <c r="A38" s="32" t="s">
        <v>44</v>
      </c>
      <c r="B38" s="4"/>
      <c r="C38" s="9" t="s">
        <v>199</v>
      </c>
      <c r="D38" s="47"/>
      <c r="E38" s="45"/>
      <c r="F38" s="47"/>
      <c r="G38" s="47"/>
      <c r="H38" s="47"/>
      <c r="I38" s="47">
        <v>159.84</v>
      </c>
      <c r="J38" s="48"/>
    </row>
    <row r="39" spans="1:10" s="35" customFormat="1" ht="27.75" x14ac:dyDescent="0.35">
      <c r="A39" s="34" t="s">
        <v>45</v>
      </c>
      <c r="B39" s="7" t="s">
        <v>18</v>
      </c>
      <c r="C39" s="8" t="s">
        <v>46</v>
      </c>
      <c r="D39" s="48">
        <f t="shared" ref="D39:I39" si="9">D46+D50</f>
        <v>630000</v>
      </c>
      <c r="E39" s="48">
        <f t="shared" si="9"/>
        <v>218505.52</v>
      </c>
      <c r="F39" s="48">
        <f t="shared" si="9"/>
        <v>0</v>
      </c>
      <c r="G39" s="48">
        <f t="shared" si="9"/>
        <v>0</v>
      </c>
      <c r="H39" s="48">
        <f t="shared" si="9"/>
        <v>0</v>
      </c>
      <c r="I39" s="48">
        <f t="shared" si="9"/>
        <v>79800.390000000014</v>
      </c>
      <c r="J39" s="48">
        <f t="shared" si="2"/>
        <v>12.666728571428573</v>
      </c>
    </row>
    <row r="40" spans="1:10" s="35" customFormat="1" ht="139.5" hidden="1" x14ac:dyDescent="0.35">
      <c r="A40" s="34" t="s">
        <v>47</v>
      </c>
      <c r="B40" s="7"/>
      <c r="C40" s="8" t="s">
        <v>48</v>
      </c>
      <c r="D40" s="48">
        <f t="shared" ref="D40:I40" si="10">D41+D42</f>
        <v>0</v>
      </c>
      <c r="E40" s="48">
        <f t="shared" si="10"/>
        <v>0</v>
      </c>
      <c r="F40" s="48">
        <f t="shared" si="10"/>
        <v>0</v>
      </c>
      <c r="G40" s="48">
        <f t="shared" si="10"/>
        <v>0</v>
      </c>
      <c r="H40" s="48">
        <f t="shared" si="10"/>
        <v>0</v>
      </c>
      <c r="I40" s="44">
        <f t="shared" si="10"/>
        <v>0</v>
      </c>
      <c r="J40" s="48" t="e">
        <f t="shared" si="2"/>
        <v>#DIV/0!</v>
      </c>
    </row>
    <row r="41" spans="1:10" s="21" customFormat="1" ht="116.25" hidden="1" x14ac:dyDescent="0.35">
      <c r="A41" s="32" t="s">
        <v>47</v>
      </c>
      <c r="B41" s="4" t="s">
        <v>18</v>
      </c>
      <c r="C41" s="9" t="s">
        <v>49</v>
      </c>
      <c r="D41" s="47"/>
      <c r="E41" s="45"/>
      <c r="F41" s="47"/>
      <c r="G41" s="47"/>
      <c r="H41" s="47"/>
      <c r="I41" s="47"/>
      <c r="J41" s="48" t="e">
        <f t="shared" si="2"/>
        <v>#DIV/0!</v>
      </c>
    </row>
    <row r="42" spans="1:10" s="21" customFormat="1" ht="116.25" hidden="1" x14ac:dyDescent="0.35">
      <c r="A42" s="32" t="s">
        <v>50</v>
      </c>
      <c r="B42" s="4"/>
      <c r="C42" s="9" t="s">
        <v>51</v>
      </c>
      <c r="D42" s="47"/>
      <c r="E42" s="45"/>
      <c r="F42" s="47"/>
      <c r="G42" s="47"/>
      <c r="H42" s="47"/>
      <c r="I42" s="47"/>
      <c r="J42" s="48" t="e">
        <f t="shared" si="2"/>
        <v>#DIV/0!</v>
      </c>
    </row>
    <row r="43" spans="1:10" s="35" customFormat="1" ht="93" hidden="1" x14ac:dyDescent="0.35">
      <c r="A43" s="34" t="s">
        <v>52</v>
      </c>
      <c r="B43" s="7"/>
      <c r="C43" s="8" t="s">
        <v>53</v>
      </c>
      <c r="D43" s="48">
        <f>D44+D45</f>
        <v>0</v>
      </c>
      <c r="E43" s="48">
        <f t="shared" ref="E43:I43" si="11">E44+E45</f>
        <v>0</v>
      </c>
      <c r="F43" s="48">
        <f t="shared" si="11"/>
        <v>0</v>
      </c>
      <c r="G43" s="48">
        <f t="shared" si="11"/>
        <v>0</v>
      </c>
      <c r="H43" s="48">
        <f t="shared" si="11"/>
        <v>0</v>
      </c>
      <c r="I43" s="44">
        <f t="shared" si="11"/>
        <v>0</v>
      </c>
      <c r="J43" s="48" t="e">
        <f t="shared" si="2"/>
        <v>#DIV/0!</v>
      </c>
    </row>
    <row r="44" spans="1:10" s="21" customFormat="1" ht="93" hidden="1" x14ac:dyDescent="0.35">
      <c r="A44" s="32" t="s">
        <v>52</v>
      </c>
      <c r="B44" s="4"/>
      <c r="C44" s="10" t="s">
        <v>54</v>
      </c>
      <c r="D44" s="47"/>
      <c r="E44" s="45"/>
      <c r="F44" s="47"/>
      <c r="G44" s="47"/>
      <c r="H44" s="47"/>
      <c r="I44" s="47"/>
      <c r="J44" s="48" t="e">
        <f t="shared" si="2"/>
        <v>#DIV/0!</v>
      </c>
    </row>
    <row r="45" spans="1:10" s="21" customFormat="1" ht="93" hidden="1" x14ac:dyDescent="0.35">
      <c r="A45" s="32" t="s">
        <v>52</v>
      </c>
      <c r="B45" s="4"/>
      <c r="C45" s="10" t="s">
        <v>55</v>
      </c>
      <c r="D45" s="47"/>
      <c r="E45" s="45"/>
      <c r="F45" s="47"/>
      <c r="G45" s="47"/>
      <c r="H45" s="47"/>
      <c r="I45" s="47"/>
      <c r="J45" s="48" t="e">
        <f t="shared" si="2"/>
        <v>#DIV/0!</v>
      </c>
    </row>
    <row r="46" spans="1:10" s="35" customFormat="1" ht="69.75" x14ac:dyDescent="0.35">
      <c r="A46" s="34" t="s">
        <v>56</v>
      </c>
      <c r="B46" s="7"/>
      <c r="C46" s="8" t="s">
        <v>57</v>
      </c>
      <c r="D46" s="48">
        <f t="shared" ref="D46:I46" si="12">D47+D48+D49</f>
        <v>370000</v>
      </c>
      <c r="E46" s="48">
        <f t="shared" si="12"/>
        <v>164000</v>
      </c>
      <c r="F46" s="48">
        <f t="shared" si="12"/>
        <v>0</v>
      </c>
      <c r="G46" s="48">
        <f t="shared" si="12"/>
        <v>0</v>
      </c>
      <c r="H46" s="48">
        <f t="shared" si="12"/>
        <v>0</v>
      </c>
      <c r="I46" s="48">
        <f t="shared" si="12"/>
        <v>16894</v>
      </c>
      <c r="J46" s="48">
        <f t="shared" si="2"/>
        <v>4.5659459459459457</v>
      </c>
    </row>
    <row r="47" spans="1:10" s="21" customFormat="1" ht="69.75" x14ac:dyDescent="0.35">
      <c r="A47" s="32" t="s">
        <v>56</v>
      </c>
      <c r="B47" s="4"/>
      <c r="C47" s="10" t="s">
        <v>58</v>
      </c>
      <c r="D47" s="47">
        <v>370000</v>
      </c>
      <c r="E47" s="47">
        <v>164000</v>
      </c>
      <c r="F47" s="47"/>
      <c r="G47" s="47"/>
      <c r="H47" s="47"/>
      <c r="I47" s="47">
        <v>16894</v>
      </c>
      <c r="J47" s="48">
        <f t="shared" si="2"/>
        <v>4.5659459459459457</v>
      </c>
    </row>
    <row r="48" spans="1:10" s="21" customFormat="1" ht="69.75" x14ac:dyDescent="0.35">
      <c r="A48" s="32" t="s">
        <v>59</v>
      </c>
      <c r="B48" s="4"/>
      <c r="C48" s="49" t="s">
        <v>60</v>
      </c>
      <c r="D48" s="47"/>
      <c r="E48" s="47"/>
      <c r="F48" s="47"/>
      <c r="G48" s="47"/>
      <c r="H48" s="47"/>
      <c r="I48" s="47"/>
      <c r="J48" s="48"/>
    </row>
    <row r="49" spans="1:10" s="21" customFormat="1" ht="69.75" hidden="1" x14ac:dyDescent="0.35">
      <c r="A49" s="32" t="s">
        <v>61</v>
      </c>
      <c r="B49" s="4"/>
      <c r="C49" s="49" t="s">
        <v>62</v>
      </c>
      <c r="D49" s="47"/>
      <c r="E49" s="47"/>
      <c r="F49" s="47"/>
      <c r="G49" s="47"/>
      <c r="H49" s="47"/>
      <c r="I49" s="47"/>
      <c r="J49" s="48"/>
    </row>
    <row r="50" spans="1:10" s="33" customFormat="1" ht="69.75" x14ac:dyDescent="0.35">
      <c r="A50" s="30" t="s">
        <v>63</v>
      </c>
      <c r="B50" s="1"/>
      <c r="C50" s="11" t="s">
        <v>64</v>
      </c>
      <c r="D50" s="44">
        <f>D51+D53+D52</f>
        <v>260000</v>
      </c>
      <c r="E50" s="44">
        <f>E51+E53+E52</f>
        <v>54505.52</v>
      </c>
      <c r="F50" s="44">
        <f t="shared" ref="F50:H50" si="13">F51+F52</f>
        <v>0</v>
      </c>
      <c r="G50" s="44">
        <f t="shared" si="13"/>
        <v>0</v>
      </c>
      <c r="H50" s="44">
        <f t="shared" si="13"/>
        <v>0</v>
      </c>
      <c r="I50" s="44">
        <f>SUM(I51:I53)</f>
        <v>62906.390000000007</v>
      </c>
      <c r="J50" s="48">
        <f t="shared" si="2"/>
        <v>24.194765384615387</v>
      </c>
    </row>
    <row r="51" spans="1:10" s="21" customFormat="1" ht="69.75" x14ac:dyDescent="0.35">
      <c r="A51" s="32" t="s">
        <v>63</v>
      </c>
      <c r="B51" s="4"/>
      <c r="C51" s="12" t="s">
        <v>65</v>
      </c>
      <c r="D51" s="47">
        <v>260000</v>
      </c>
      <c r="E51" s="47">
        <v>54505.52</v>
      </c>
      <c r="F51" s="47"/>
      <c r="G51" s="47"/>
      <c r="H51" s="47"/>
      <c r="I51" s="47">
        <v>58944.41</v>
      </c>
      <c r="J51" s="48">
        <f t="shared" si="2"/>
        <v>22.670926923076927</v>
      </c>
    </row>
    <row r="52" spans="1:10" s="21" customFormat="1" ht="69.75" x14ac:dyDescent="0.35">
      <c r="A52" s="37" t="s">
        <v>220</v>
      </c>
      <c r="B52" s="4"/>
      <c r="C52" s="10" t="s">
        <v>200</v>
      </c>
      <c r="D52" s="47"/>
      <c r="E52" s="47"/>
      <c r="F52" s="47"/>
      <c r="G52" s="47"/>
      <c r="H52" s="47"/>
      <c r="I52" s="47">
        <v>3961.98</v>
      </c>
      <c r="J52" s="48"/>
    </row>
    <row r="53" spans="1:10" s="21" customFormat="1" ht="69.75" hidden="1" x14ac:dyDescent="0.35">
      <c r="A53" s="37" t="s">
        <v>221</v>
      </c>
      <c r="B53" s="4"/>
      <c r="C53" s="10" t="s">
        <v>216</v>
      </c>
      <c r="D53" s="47"/>
      <c r="E53" s="45"/>
      <c r="F53" s="47"/>
      <c r="G53" s="47"/>
      <c r="H53" s="47"/>
      <c r="I53" s="47"/>
      <c r="J53" s="48" t="e">
        <f t="shared" si="2"/>
        <v>#DIV/0!</v>
      </c>
    </row>
    <row r="54" spans="1:10" s="35" customFormat="1" ht="27.75" x14ac:dyDescent="0.35">
      <c r="A54" s="34" t="s">
        <v>66</v>
      </c>
      <c r="B54" s="7" t="s">
        <v>18</v>
      </c>
      <c r="C54" s="8" t="s">
        <v>209</v>
      </c>
      <c r="D54" s="48">
        <f t="shared" ref="D54:I54" si="14">D55</f>
        <v>10000</v>
      </c>
      <c r="E54" s="48">
        <f t="shared" si="14"/>
        <v>2000</v>
      </c>
      <c r="F54" s="48">
        <f t="shared" si="14"/>
        <v>0</v>
      </c>
      <c r="G54" s="48">
        <f t="shared" si="14"/>
        <v>0</v>
      </c>
      <c r="H54" s="48">
        <f t="shared" si="14"/>
        <v>0</v>
      </c>
      <c r="I54" s="44">
        <f t="shared" si="14"/>
        <v>200</v>
      </c>
      <c r="J54" s="48">
        <f t="shared" si="2"/>
        <v>2</v>
      </c>
    </row>
    <row r="55" spans="1:10" s="21" customFormat="1" ht="139.5" x14ac:dyDescent="0.35">
      <c r="A55" s="32" t="s">
        <v>67</v>
      </c>
      <c r="B55" s="4" t="s">
        <v>18</v>
      </c>
      <c r="C55" s="9" t="s">
        <v>210</v>
      </c>
      <c r="D55" s="47">
        <v>10000</v>
      </c>
      <c r="E55" s="45">
        <v>2000</v>
      </c>
      <c r="F55" s="47"/>
      <c r="G55" s="47"/>
      <c r="H55" s="47"/>
      <c r="I55" s="47">
        <v>200</v>
      </c>
      <c r="J55" s="48">
        <f t="shared" si="2"/>
        <v>2</v>
      </c>
    </row>
    <row r="56" spans="1:10" s="35" customFormat="1" ht="46.5" x14ac:dyDescent="0.35">
      <c r="A56" s="34" t="s">
        <v>295</v>
      </c>
      <c r="B56" s="7" t="s">
        <v>18</v>
      </c>
      <c r="C56" s="8" t="s">
        <v>296</v>
      </c>
      <c r="D56" s="48">
        <f t="shared" ref="D56:I56" si="15">D57+D58</f>
        <v>896135.26</v>
      </c>
      <c r="E56" s="48">
        <f t="shared" si="15"/>
        <v>0</v>
      </c>
      <c r="F56" s="48">
        <f t="shared" si="15"/>
        <v>0</v>
      </c>
      <c r="G56" s="48">
        <f t="shared" si="15"/>
        <v>0</v>
      </c>
      <c r="H56" s="48">
        <f t="shared" si="15"/>
        <v>0</v>
      </c>
      <c r="I56" s="44">
        <f t="shared" si="15"/>
        <v>0</v>
      </c>
      <c r="J56" s="48">
        <f t="shared" si="2"/>
        <v>0</v>
      </c>
    </row>
    <row r="57" spans="1:10" s="21" customFormat="1" ht="46.5" x14ac:dyDescent="0.35">
      <c r="A57" s="36" t="s">
        <v>297</v>
      </c>
      <c r="B57" s="4" t="s">
        <v>18</v>
      </c>
      <c r="C57" s="9" t="s">
        <v>298</v>
      </c>
      <c r="D57" s="47">
        <v>896135.26</v>
      </c>
      <c r="E57" s="45"/>
      <c r="F57" s="47"/>
      <c r="G57" s="47"/>
      <c r="H57" s="47"/>
      <c r="I57" s="47">
        <v>0</v>
      </c>
      <c r="J57" s="48">
        <f t="shared" si="2"/>
        <v>0</v>
      </c>
    </row>
    <row r="58" spans="1:10" s="21" customFormat="1" ht="139.5" hidden="1" x14ac:dyDescent="0.35">
      <c r="A58" s="36" t="s">
        <v>68</v>
      </c>
      <c r="B58" s="4"/>
      <c r="C58" s="9" t="s">
        <v>69</v>
      </c>
      <c r="D58" s="47"/>
      <c r="E58" s="45"/>
      <c r="F58" s="47"/>
      <c r="G58" s="47"/>
      <c r="H58" s="47"/>
      <c r="I58" s="47"/>
      <c r="J58" s="48" t="e">
        <f t="shared" si="2"/>
        <v>#DIV/0!</v>
      </c>
    </row>
    <row r="59" spans="1:10" s="33" customFormat="1" ht="90.75" hidden="1" x14ac:dyDescent="0.35">
      <c r="A59" s="38" t="s">
        <v>70</v>
      </c>
      <c r="B59" s="1"/>
      <c r="C59" s="6" t="s">
        <v>71</v>
      </c>
      <c r="D59" s="44">
        <f t="shared" ref="D59:I59" si="16">D60</f>
        <v>0</v>
      </c>
      <c r="E59" s="44">
        <f t="shared" si="16"/>
        <v>0</v>
      </c>
      <c r="F59" s="44">
        <f t="shared" si="16"/>
        <v>0</v>
      </c>
      <c r="G59" s="44">
        <f t="shared" si="16"/>
        <v>0</v>
      </c>
      <c r="H59" s="44">
        <f t="shared" si="16"/>
        <v>0</v>
      </c>
      <c r="I59" s="44">
        <f t="shared" si="16"/>
        <v>0</v>
      </c>
      <c r="J59" s="48" t="e">
        <f t="shared" si="2"/>
        <v>#DIV/0!</v>
      </c>
    </row>
    <row r="60" spans="1:10" s="21" customFormat="1" ht="69.75" hidden="1" x14ac:dyDescent="0.35">
      <c r="A60" s="39" t="s">
        <v>72</v>
      </c>
      <c r="B60" s="4"/>
      <c r="C60" s="9" t="s">
        <v>73</v>
      </c>
      <c r="D60" s="47"/>
      <c r="E60" s="45"/>
      <c r="F60" s="47"/>
      <c r="G60" s="47"/>
      <c r="H60" s="47"/>
      <c r="I60" s="47"/>
      <c r="J60" s="48" t="e">
        <f t="shared" si="2"/>
        <v>#DIV/0!</v>
      </c>
    </row>
    <row r="61" spans="1:10" s="35" customFormat="1" ht="27.75" x14ac:dyDescent="0.35">
      <c r="A61" s="34" t="s">
        <v>74</v>
      </c>
      <c r="B61" s="7" t="s">
        <v>18</v>
      </c>
      <c r="C61" s="8" t="s">
        <v>189</v>
      </c>
      <c r="D61" s="48">
        <f t="shared" ref="D61:I61" si="17">D62</f>
        <v>6218930</v>
      </c>
      <c r="E61" s="48">
        <f t="shared" si="17"/>
        <v>1419674</v>
      </c>
      <c r="F61" s="48">
        <f t="shared" si="17"/>
        <v>0</v>
      </c>
      <c r="G61" s="48">
        <f t="shared" si="17"/>
        <v>0</v>
      </c>
      <c r="H61" s="48">
        <f t="shared" si="17"/>
        <v>0</v>
      </c>
      <c r="I61" s="44">
        <f t="shared" si="17"/>
        <v>1518310</v>
      </c>
      <c r="J61" s="48">
        <f t="shared" si="2"/>
        <v>24.414328509888357</v>
      </c>
    </row>
    <row r="62" spans="1:10" s="35" customFormat="1" ht="69.75" x14ac:dyDescent="0.35">
      <c r="A62" s="34" t="s">
        <v>75</v>
      </c>
      <c r="B62" s="7" t="s">
        <v>18</v>
      </c>
      <c r="C62" s="8" t="s">
        <v>190</v>
      </c>
      <c r="D62" s="48">
        <f t="shared" ref="D62:I62" si="18">D63+D66+D68+D77</f>
        <v>6218930</v>
      </c>
      <c r="E62" s="48">
        <f t="shared" si="18"/>
        <v>1419674</v>
      </c>
      <c r="F62" s="48">
        <f t="shared" si="18"/>
        <v>0</v>
      </c>
      <c r="G62" s="48">
        <f t="shared" si="18"/>
        <v>0</v>
      </c>
      <c r="H62" s="48">
        <f t="shared" si="18"/>
        <v>0</v>
      </c>
      <c r="I62" s="44">
        <f t="shared" si="18"/>
        <v>1518310</v>
      </c>
      <c r="J62" s="48">
        <f t="shared" si="2"/>
        <v>24.414328509888357</v>
      </c>
    </row>
    <row r="63" spans="1:10" s="35" customFormat="1" ht="46.5" x14ac:dyDescent="0.35">
      <c r="A63" s="34" t="s">
        <v>76</v>
      </c>
      <c r="B63" s="7" t="s">
        <v>18</v>
      </c>
      <c r="C63" s="8" t="s">
        <v>191</v>
      </c>
      <c r="D63" s="48">
        <f t="shared" ref="D63:I63" si="19">D64+D65</f>
        <v>1494400</v>
      </c>
      <c r="E63" s="48">
        <f t="shared" si="19"/>
        <v>473625</v>
      </c>
      <c r="F63" s="48">
        <f t="shared" si="19"/>
        <v>0</v>
      </c>
      <c r="G63" s="48">
        <f t="shared" si="19"/>
        <v>0</v>
      </c>
      <c r="H63" s="48">
        <f t="shared" si="19"/>
        <v>0</v>
      </c>
      <c r="I63" s="44">
        <f t="shared" si="19"/>
        <v>373599</v>
      </c>
      <c r="J63" s="48">
        <f t="shared" si="2"/>
        <v>24.999933083511777</v>
      </c>
    </row>
    <row r="64" spans="1:10" s="21" customFormat="1" ht="27.75" x14ac:dyDescent="0.35">
      <c r="A64" s="32" t="s">
        <v>77</v>
      </c>
      <c r="B64" s="4" t="s">
        <v>18</v>
      </c>
      <c r="C64" s="9" t="s">
        <v>300</v>
      </c>
      <c r="D64" s="47">
        <v>1090900</v>
      </c>
      <c r="E64" s="45">
        <v>386376</v>
      </c>
      <c r="F64" s="47"/>
      <c r="G64" s="47"/>
      <c r="H64" s="47"/>
      <c r="I64" s="47">
        <v>272724</v>
      </c>
      <c r="J64" s="48">
        <f t="shared" si="2"/>
        <v>24.999908332569436</v>
      </c>
    </row>
    <row r="65" spans="1:11" s="21" customFormat="1" ht="69.75" x14ac:dyDescent="0.35">
      <c r="A65" s="32" t="s">
        <v>78</v>
      </c>
      <c r="B65" s="4" t="s">
        <v>18</v>
      </c>
      <c r="C65" s="9" t="s">
        <v>301</v>
      </c>
      <c r="D65" s="47">
        <v>403500</v>
      </c>
      <c r="E65" s="45">
        <v>87249</v>
      </c>
      <c r="F65" s="47"/>
      <c r="G65" s="47"/>
      <c r="H65" s="47"/>
      <c r="I65" s="47">
        <v>100875</v>
      </c>
      <c r="J65" s="48">
        <f t="shared" si="2"/>
        <v>25</v>
      </c>
      <c r="K65" s="31"/>
    </row>
    <row r="66" spans="1:11" s="35" customFormat="1" ht="46.5" x14ac:dyDescent="0.35">
      <c r="A66" s="34" t="s">
        <v>79</v>
      </c>
      <c r="B66" s="7" t="s">
        <v>18</v>
      </c>
      <c r="C66" s="8" t="s">
        <v>302</v>
      </c>
      <c r="D66" s="48">
        <f t="shared" ref="D66:I66" si="20">D67</f>
        <v>54900</v>
      </c>
      <c r="E66" s="48">
        <f t="shared" si="20"/>
        <v>13900</v>
      </c>
      <c r="F66" s="48">
        <f t="shared" si="20"/>
        <v>0</v>
      </c>
      <c r="G66" s="48">
        <f t="shared" si="20"/>
        <v>0</v>
      </c>
      <c r="H66" s="48">
        <f t="shared" si="20"/>
        <v>0</v>
      </c>
      <c r="I66" s="44">
        <f t="shared" si="20"/>
        <v>15471</v>
      </c>
      <c r="J66" s="48">
        <f t="shared" si="2"/>
        <v>28.180327868852462</v>
      </c>
    </row>
    <row r="67" spans="1:11" s="21" customFormat="1" ht="69.75" x14ac:dyDescent="0.35">
      <c r="A67" s="32" t="s">
        <v>80</v>
      </c>
      <c r="B67" s="4" t="s">
        <v>18</v>
      </c>
      <c r="C67" s="9" t="s">
        <v>303</v>
      </c>
      <c r="D67" s="47">
        <v>54900</v>
      </c>
      <c r="E67" s="45">
        <v>13900</v>
      </c>
      <c r="F67" s="47"/>
      <c r="G67" s="47"/>
      <c r="H67" s="47"/>
      <c r="I67" s="47">
        <v>15471</v>
      </c>
      <c r="J67" s="48">
        <f t="shared" si="2"/>
        <v>28.180327868852462</v>
      </c>
      <c r="K67" s="31"/>
    </row>
    <row r="68" spans="1:11" s="35" customFormat="1" ht="27.75" x14ac:dyDescent="0.35">
      <c r="A68" s="34" t="s">
        <v>81</v>
      </c>
      <c r="B68" s="7" t="s">
        <v>18</v>
      </c>
      <c r="C68" s="8" t="s">
        <v>304</v>
      </c>
      <c r="D68" s="48">
        <f>D69+D70+D71+D72+D73+D74+D76+D75</f>
        <v>4669630</v>
      </c>
      <c r="E68" s="48">
        <f>E69+E70+E71+E72+E73+E74+E76+E75</f>
        <v>932149</v>
      </c>
      <c r="F68" s="48">
        <f t="shared" ref="F68:I68" si="21">F69+F70+F71+F72+F73+F74+F76+F75</f>
        <v>0</v>
      </c>
      <c r="G68" s="48">
        <f t="shared" si="21"/>
        <v>0</v>
      </c>
      <c r="H68" s="48">
        <f t="shared" si="21"/>
        <v>0</v>
      </c>
      <c r="I68" s="48">
        <f t="shared" si="21"/>
        <v>1129240</v>
      </c>
      <c r="J68" s="48">
        <f t="shared" si="2"/>
        <v>24.182644021046634</v>
      </c>
      <c r="K68" s="40"/>
    </row>
    <row r="69" spans="1:11" s="21" customFormat="1" ht="46.5" x14ac:dyDescent="0.35">
      <c r="A69" s="32" t="s">
        <v>82</v>
      </c>
      <c r="B69" s="4" t="s">
        <v>18</v>
      </c>
      <c r="C69" s="9" t="s">
        <v>305</v>
      </c>
      <c r="D69" s="47">
        <v>4515100</v>
      </c>
      <c r="E69" s="45">
        <v>931449</v>
      </c>
      <c r="F69" s="47"/>
      <c r="G69" s="47"/>
      <c r="H69" s="47"/>
      <c r="I69" s="47">
        <v>1128774</v>
      </c>
      <c r="J69" s="48">
        <f t="shared" si="2"/>
        <v>24.999977852096301</v>
      </c>
      <c r="K69" s="31"/>
    </row>
    <row r="70" spans="1:11" s="35" customFormat="1" ht="46.5" x14ac:dyDescent="0.35">
      <c r="A70" s="32" t="s">
        <v>223</v>
      </c>
      <c r="B70" s="7"/>
      <c r="C70" s="9" t="s">
        <v>305</v>
      </c>
      <c r="D70" s="45">
        <v>2800</v>
      </c>
      <c r="E70" s="45">
        <v>700</v>
      </c>
      <c r="F70" s="45"/>
      <c r="G70" s="45"/>
      <c r="H70" s="45"/>
      <c r="I70" s="47">
        <v>466</v>
      </c>
      <c r="J70" s="48">
        <f t="shared" si="2"/>
        <v>16.642857142857142</v>
      </c>
      <c r="K70" s="31"/>
    </row>
    <row r="71" spans="1:11" ht="46.5" x14ac:dyDescent="0.35">
      <c r="A71" s="32" t="s">
        <v>224</v>
      </c>
      <c r="B71" s="4" t="s">
        <v>18</v>
      </c>
      <c r="C71" s="9" t="s">
        <v>305</v>
      </c>
      <c r="D71" s="5">
        <v>132515</v>
      </c>
      <c r="E71" s="3"/>
      <c r="F71" s="5"/>
      <c r="G71" s="5"/>
      <c r="H71" s="5"/>
      <c r="I71" s="5"/>
      <c r="J71" s="48">
        <f t="shared" si="2"/>
        <v>0</v>
      </c>
      <c r="K71" s="31"/>
    </row>
    <row r="72" spans="1:11" ht="46.5" hidden="1" x14ac:dyDescent="0.35">
      <c r="A72" s="32" t="s">
        <v>287</v>
      </c>
      <c r="B72" s="13"/>
      <c r="C72" s="9" t="s">
        <v>192</v>
      </c>
      <c r="D72" s="14"/>
      <c r="E72" s="3"/>
      <c r="F72" s="14"/>
      <c r="G72" s="14"/>
      <c r="H72" s="14"/>
      <c r="I72" s="15"/>
      <c r="J72" s="14">
        <f t="shared" ref="J72" si="22">D72-I72</f>
        <v>0</v>
      </c>
    </row>
    <row r="73" spans="1:11" ht="46.5" hidden="1" x14ac:dyDescent="0.35">
      <c r="A73" s="32" t="s">
        <v>288</v>
      </c>
      <c r="B73" s="13"/>
      <c r="C73" s="9" t="s">
        <v>83</v>
      </c>
      <c r="D73" s="14"/>
      <c r="E73" s="3"/>
      <c r="F73" s="14"/>
      <c r="G73" s="14"/>
      <c r="H73" s="14"/>
      <c r="I73" s="15"/>
      <c r="J73" s="14">
        <f>D73-I73</f>
        <v>0</v>
      </c>
    </row>
    <row r="74" spans="1:11" ht="46.5" x14ac:dyDescent="0.35">
      <c r="A74" s="32" t="s">
        <v>289</v>
      </c>
      <c r="B74" s="13"/>
      <c r="C74" s="9" t="s">
        <v>306</v>
      </c>
      <c r="D74" s="14">
        <v>19215</v>
      </c>
      <c r="E74" s="3"/>
      <c r="F74" s="14"/>
      <c r="G74" s="14"/>
      <c r="H74" s="14"/>
      <c r="I74" s="15"/>
      <c r="J74" s="14">
        <f>D74-I74</f>
        <v>19215</v>
      </c>
    </row>
    <row r="75" spans="1:11" ht="46.5" hidden="1" x14ac:dyDescent="0.35">
      <c r="A75" s="32" t="s">
        <v>215</v>
      </c>
      <c r="B75" s="13"/>
      <c r="C75" s="9" t="s">
        <v>83</v>
      </c>
      <c r="D75" s="14"/>
      <c r="E75" s="3"/>
      <c r="F75" s="14"/>
      <c r="G75" s="14"/>
      <c r="H75" s="14"/>
      <c r="I75" s="15"/>
      <c r="J75" s="14">
        <f>D75-I75</f>
        <v>0</v>
      </c>
    </row>
    <row r="76" spans="1:11" ht="46.5" hidden="1" x14ac:dyDescent="0.35">
      <c r="A76" s="32" t="s">
        <v>214</v>
      </c>
      <c r="B76" s="13"/>
      <c r="C76" s="9" t="s">
        <v>83</v>
      </c>
      <c r="D76" s="14"/>
      <c r="E76" s="3"/>
      <c r="F76" s="14"/>
      <c r="G76" s="14"/>
      <c r="H76" s="14"/>
      <c r="I76" s="15"/>
      <c r="J76" s="14">
        <f>D76-I76</f>
        <v>0</v>
      </c>
    </row>
    <row r="77" spans="1:11" s="35" customFormat="1" ht="46.5" hidden="1" x14ac:dyDescent="0.35">
      <c r="A77" s="41" t="s">
        <v>84</v>
      </c>
      <c r="B77" s="16"/>
      <c r="C77" s="17" t="s">
        <v>193</v>
      </c>
      <c r="D77" s="16"/>
      <c r="E77" s="2"/>
      <c r="F77" s="16"/>
      <c r="G77" s="16"/>
      <c r="H77" s="16"/>
      <c r="I77" s="18"/>
      <c r="J77" s="16">
        <f>D77-I77</f>
        <v>0</v>
      </c>
    </row>
    <row r="78" spans="1:11" x14ac:dyDescent="0.35">
      <c r="A78" s="32"/>
      <c r="B78" s="7"/>
      <c r="C78" s="9"/>
      <c r="D78" s="3"/>
      <c r="E78" s="3"/>
      <c r="F78" s="3"/>
      <c r="G78" s="3"/>
      <c r="H78" s="3"/>
      <c r="I78" s="5"/>
      <c r="J78" s="3"/>
    </row>
    <row r="116" spans="10:10" x14ac:dyDescent="0.35">
      <c r="J116" s="22"/>
    </row>
    <row r="117" spans="10:10" x14ac:dyDescent="0.35">
      <c r="J117" s="22"/>
    </row>
  </sheetData>
  <mergeCells count="17">
    <mergeCell ref="J12:J18"/>
    <mergeCell ref="A11:I11"/>
    <mergeCell ref="A12:A18"/>
    <mergeCell ref="B12:B18"/>
    <mergeCell ref="C12:C18"/>
    <mergeCell ref="D12:D18"/>
    <mergeCell ref="E12:E18"/>
    <mergeCell ref="F12:I18"/>
    <mergeCell ref="I1:J5"/>
    <mergeCell ref="A6:J6"/>
    <mergeCell ref="A8:J8"/>
    <mergeCell ref="A9:J9"/>
    <mergeCell ref="A1:H1"/>
    <mergeCell ref="A2:H2"/>
    <mergeCell ref="A3:H3"/>
    <mergeCell ref="A4:H4"/>
    <mergeCell ref="A5:H5"/>
  </mergeCells>
  <conditionalFormatting sqref="I69:I71 I21 I25:I27 I29:I32 I34 I37:I38 I67 I64:I65 I41:I42 I55 I57:I58 I60 I44:I45 I47:I49 I51:I53">
    <cfRule type="cellIs" dxfId="3" priority="2" stopIfTrue="1" operator="equal">
      <formula>0</formula>
    </cfRule>
  </conditionalFormatting>
  <conditionalFormatting sqref="I78">
    <cfRule type="cellIs" dxfId="2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3" fitToHeight="2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MJ384"/>
  <sheetViews>
    <sheetView topLeftCell="A2" zoomScale="55" zoomScaleNormal="55" workbookViewId="0">
      <selection activeCell="D250" sqref="D250:K250"/>
    </sheetView>
  </sheetViews>
  <sheetFormatPr defaultRowHeight="28.5" x14ac:dyDescent="0.45"/>
  <cols>
    <col min="1" max="1" width="96.85546875" style="87" customWidth="1"/>
    <col min="2" max="2" width="17.7109375" style="87" customWidth="1"/>
    <col min="3" max="3" width="3.85546875" style="87" customWidth="1"/>
    <col min="4" max="4" width="23" style="87" customWidth="1"/>
    <col min="5" max="5" width="21.140625" style="87" hidden="1" customWidth="1"/>
    <col min="6" max="6" width="16.7109375" style="87" hidden="1" customWidth="1"/>
    <col min="7" max="8" width="10.140625" style="87" hidden="1" customWidth="1"/>
    <col min="9" max="9" width="26" style="200" customWidth="1"/>
    <col min="10" max="10" width="25.85546875" style="202" customWidth="1"/>
    <col min="11" max="11" width="0.28515625" style="88" hidden="1" customWidth="1"/>
    <col min="12" max="12" width="19.42578125" style="87" customWidth="1"/>
    <col min="13" max="13" width="27" style="87" customWidth="1"/>
    <col min="14" max="14" width="9.140625" style="87"/>
    <col min="15" max="15" width="13.85546875" style="87" customWidth="1"/>
    <col min="16" max="67" width="9.140625" style="87"/>
    <col min="68" max="68" width="62.28515625" style="87" customWidth="1"/>
    <col min="69" max="69" width="11.85546875" style="87" customWidth="1"/>
    <col min="70" max="70" width="17.7109375" style="87" customWidth="1"/>
    <col min="71" max="71" width="16.5703125" style="87" customWidth="1"/>
    <col min="72" max="72" width="21.42578125" style="87" customWidth="1"/>
    <col min="73" max="73" width="21.28515625" style="87" customWidth="1"/>
    <col min="74" max="76" width="0" style="87" hidden="1" customWidth="1"/>
    <col min="77" max="77" width="22.85546875" style="87" customWidth="1"/>
    <col min="78" max="79" width="16.85546875" style="87" customWidth="1"/>
    <col min="80" max="80" width="18.42578125" style="87" customWidth="1"/>
    <col min="81" max="81" width="19.42578125" style="87" customWidth="1"/>
    <col min="82" max="82" width="27" style="87" customWidth="1"/>
    <col min="83" max="83" width="9.140625" style="87"/>
    <col min="84" max="84" width="13.85546875" style="87" customWidth="1"/>
    <col min="85" max="323" width="9.140625" style="87"/>
    <col min="324" max="324" width="62.28515625" style="87" customWidth="1"/>
    <col min="325" max="325" width="11.85546875" style="87" customWidth="1"/>
    <col min="326" max="326" width="17.7109375" style="87" customWidth="1"/>
    <col min="327" max="327" width="16.5703125" style="87" customWidth="1"/>
    <col min="328" max="328" width="21.42578125" style="87" customWidth="1"/>
    <col min="329" max="329" width="21.28515625" style="87" customWidth="1"/>
    <col min="330" max="332" width="0" style="87" hidden="1" customWidth="1"/>
    <col min="333" max="333" width="22.85546875" style="87" customWidth="1"/>
    <col min="334" max="335" width="16.85546875" style="87" customWidth="1"/>
    <col min="336" max="336" width="18.42578125" style="87" customWidth="1"/>
    <col min="337" max="337" width="19.42578125" style="87" customWidth="1"/>
    <col min="338" max="338" width="27" style="87" customWidth="1"/>
    <col min="339" max="339" width="9.140625" style="87"/>
    <col min="340" max="340" width="13.85546875" style="87" customWidth="1"/>
    <col min="341" max="579" width="9.140625" style="87"/>
    <col min="580" max="580" width="62.28515625" style="87" customWidth="1"/>
    <col min="581" max="581" width="11.85546875" style="87" customWidth="1"/>
    <col min="582" max="582" width="17.7109375" style="87" customWidth="1"/>
    <col min="583" max="583" width="16.5703125" style="87" customWidth="1"/>
    <col min="584" max="584" width="21.42578125" style="87" customWidth="1"/>
    <col min="585" max="585" width="21.28515625" style="87" customWidth="1"/>
    <col min="586" max="588" width="0" style="87" hidden="1" customWidth="1"/>
    <col min="589" max="589" width="22.85546875" style="87" customWidth="1"/>
    <col min="590" max="591" width="16.85546875" style="87" customWidth="1"/>
    <col min="592" max="592" width="18.42578125" style="87" customWidth="1"/>
    <col min="593" max="593" width="19.42578125" style="87" customWidth="1"/>
    <col min="594" max="594" width="27" style="87" customWidth="1"/>
    <col min="595" max="595" width="9.140625" style="87"/>
    <col min="596" max="596" width="13.85546875" style="87" customWidth="1"/>
    <col min="597" max="835" width="9.140625" style="87"/>
    <col min="836" max="836" width="62.28515625" style="87" customWidth="1"/>
    <col min="837" max="837" width="11.85546875" style="87" customWidth="1"/>
    <col min="838" max="838" width="17.7109375" style="87" customWidth="1"/>
    <col min="839" max="839" width="16.5703125" style="87" customWidth="1"/>
    <col min="840" max="840" width="21.42578125" style="87" customWidth="1"/>
    <col min="841" max="841" width="21.28515625" style="87" customWidth="1"/>
    <col min="842" max="844" width="0" style="87" hidden="1" customWidth="1"/>
    <col min="845" max="845" width="22.85546875" style="87" customWidth="1"/>
    <col min="846" max="847" width="16.85546875" style="87" customWidth="1"/>
    <col min="848" max="848" width="18.42578125" style="87" customWidth="1"/>
    <col min="849" max="849" width="19.42578125" style="87" customWidth="1"/>
    <col min="850" max="850" width="27" style="87" customWidth="1"/>
    <col min="851" max="851" width="9.140625" style="87"/>
    <col min="852" max="852" width="13.85546875" style="87" customWidth="1"/>
    <col min="853" max="1091" width="9.140625" style="87"/>
    <col min="1092" max="1092" width="62.28515625" style="87" customWidth="1"/>
    <col min="1093" max="1093" width="11.85546875" style="87" customWidth="1"/>
    <col min="1094" max="1094" width="17.7109375" style="87" customWidth="1"/>
    <col min="1095" max="1095" width="16.5703125" style="87" customWidth="1"/>
    <col min="1096" max="1096" width="21.42578125" style="87" customWidth="1"/>
    <col min="1097" max="1097" width="21.28515625" style="87" customWidth="1"/>
    <col min="1098" max="1100" width="0" style="87" hidden="1" customWidth="1"/>
    <col min="1101" max="1101" width="22.85546875" style="87" customWidth="1"/>
    <col min="1102" max="1103" width="16.85546875" style="87" customWidth="1"/>
    <col min="1104" max="1104" width="18.42578125" style="87" customWidth="1"/>
    <col min="1105" max="1105" width="19.42578125" style="87" customWidth="1"/>
    <col min="1106" max="1106" width="27" style="87" customWidth="1"/>
    <col min="1107" max="1107" width="9.140625" style="87"/>
    <col min="1108" max="1108" width="13.85546875" style="87" customWidth="1"/>
    <col min="1109" max="1347" width="9.140625" style="87"/>
    <col min="1348" max="1348" width="62.28515625" style="87" customWidth="1"/>
    <col min="1349" max="1349" width="11.85546875" style="87" customWidth="1"/>
    <col min="1350" max="1350" width="17.7109375" style="87" customWidth="1"/>
    <col min="1351" max="1351" width="16.5703125" style="87" customWidth="1"/>
    <col min="1352" max="1352" width="21.42578125" style="87" customWidth="1"/>
    <col min="1353" max="1353" width="21.28515625" style="87" customWidth="1"/>
    <col min="1354" max="1356" width="0" style="87" hidden="1" customWidth="1"/>
    <col min="1357" max="1357" width="22.85546875" style="87" customWidth="1"/>
    <col min="1358" max="1359" width="16.85546875" style="87" customWidth="1"/>
    <col min="1360" max="1360" width="18.42578125" style="87" customWidth="1"/>
    <col min="1361" max="1361" width="19.42578125" style="87" customWidth="1"/>
    <col min="1362" max="1362" width="27" style="87" customWidth="1"/>
    <col min="1363" max="1363" width="9.140625" style="87"/>
    <col min="1364" max="1364" width="13.85546875" style="87" customWidth="1"/>
    <col min="1365" max="1603" width="9.140625" style="87"/>
    <col min="1604" max="1604" width="62.28515625" style="87" customWidth="1"/>
    <col min="1605" max="1605" width="11.85546875" style="87" customWidth="1"/>
    <col min="1606" max="1606" width="17.7109375" style="87" customWidth="1"/>
    <col min="1607" max="1607" width="16.5703125" style="87" customWidth="1"/>
    <col min="1608" max="1608" width="21.42578125" style="87" customWidth="1"/>
    <col min="1609" max="1609" width="21.28515625" style="87" customWidth="1"/>
    <col min="1610" max="1612" width="0" style="87" hidden="1" customWidth="1"/>
    <col min="1613" max="1613" width="22.85546875" style="87" customWidth="1"/>
    <col min="1614" max="1615" width="16.85546875" style="87" customWidth="1"/>
    <col min="1616" max="1616" width="18.42578125" style="87" customWidth="1"/>
    <col min="1617" max="1617" width="19.42578125" style="87" customWidth="1"/>
    <col min="1618" max="1618" width="27" style="87" customWidth="1"/>
    <col min="1619" max="1619" width="9.140625" style="87"/>
    <col min="1620" max="1620" width="13.85546875" style="87" customWidth="1"/>
    <col min="1621" max="1859" width="9.140625" style="87"/>
    <col min="1860" max="1860" width="62.28515625" style="87" customWidth="1"/>
    <col min="1861" max="1861" width="11.85546875" style="87" customWidth="1"/>
    <col min="1862" max="1862" width="17.7109375" style="87" customWidth="1"/>
    <col min="1863" max="1863" width="16.5703125" style="87" customWidth="1"/>
    <col min="1864" max="1864" width="21.42578125" style="87" customWidth="1"/>
    <col min="1865" max="1865" width="21.28515625" style="87" customWidth="1"/>
    <col min="1866" max="1868" width="0" style="87" hidden="1" customWidth="1"/>
    <col min="1869" max="1869" width="22.85546875" style="87" customWidth="1"/>
    <col min="1870" max="1871" width="16.85546875" style="87" customWidth="1"/>
    <col min="1872" max="1872" width="18.42578125" style="87" customWidth="1"/>
    <col min="1873" max="1873" width="19.42578125" style="87" customWidth="1"/>
    <col min="1874" max="1874" width="27" style="87" customWidth="1"/>
    <col min="1875" max="1875" width="9.140625" style="87"/>
    <col min="1876" max="1876" width="13.85546875" style="87" customWidth="1"/>
    <col min="1877" max="2115" width="9.140625" style="87"/>
    <col min="2116" max="2116" width="62.28515625" style="87" customWidth="1"/>
    <col min="2117" max="2117" width="11.85546875" style="87" customWidth="1"/>
    <col min="2118" max="2118" width="17.7109375" style="87" customWidth="1"/>
    <col min="2119" max="2119" width="16.5703125" style="87" customWidth="1"/>
    <col min="2120" max="2120" width="21.42578125" style="87" customWidth="1"/>
    <col min="2121" max="2121" width="21.28515625" style="87" customWidth="1"/>
    <col min="2122" max="2124" width="0" style="87" hidden="1" customWidth="1"/>
    <col min="2125" max="2125" width="22.85546875" style="87" customWidth="1"/>
    <col min="2126" max="2127" width="16.85546875" style="87" customWidth="1"/>
    <col min="2128" max="2128" width="18.42578125" style="87" customWidth="1"/>
    <col min="2129" max="2129" width="19.42578125" style="87" customWidth="1"/>
    <col min="2130" max="2130" width="27" style="87" customWidth="1"/>
    <col min="2131" max="2131" width="9.140625" style="87"/>
    <col min="2132" max="2132" width="13.85546875" style="87" customWidth="1"/>
    <col min="2133" max="2371" width="9.140625" style="87"/>
    <col min="2372" max="2372" width="62.28515625" style="87" customWidth="1"/>
    <col min="2373" max="2373" width="11.85546875" style="87" customWidth="1"/>
    <col min="2374" max="2374" width="17.7109375" style="87" customWidth="1"/>
    <col min="2375" max="2375" width="16.5703125" style="87" customWidth="1"/>
    <col min="2376" max="2376" width="21.42578125" style="87" customWidth="1"/>
    <col min="2377" max="2377" width="21.28515625" style="87" customWidth="1"/>
    <col min="2378" max="2380" width="0" style="87" hidden="1" customWidth="1"/>
    <col min="2381" max="2381" width="22.85546875" style="87" customWidth="1"/>
    <col min="2382" max="2383" width="16.85546875" style="87" customWidth="1"/>
    <col min="2384" max="2384" width="18.42578125" style="87" customWidth="1"/>
    <col min="2385" max="2385" width="19.42578125" style="87" customWidth="1"/>
    <col min="2386" max="2386" width="27" style="87" customWidth="1"/>
    <col min="2387" max="2387" width="9.140625" style="87"/>
    <col min="2388" max="2388" width="13.85546875" style="87" customWidth="1"/>
    <col min="2389" max="2627" width="9.140625" style="87"/>
    <col min="2628" max="2628" width="62.28515625" style="87" customWidth="1"/>
    <col min="2629" max="2629" width="11.85546875" style="87" customWidth="1"/>
    <col min="2630" max="2630" width="17.7109375" style="87" customWidth="1"/>
    <col min="2631" max="2631" width="16.5703125" style="87" customWidth="1"/>
    <col min="2632" max="2632" width="21.42578125" style="87" customWidth="1"/>
    <col min="2633" max="2633" width="21.28515625" style="87" customWidth="1"/>
    <col min="2634" max="2636" width="0" style="87" hidden="1" customWidth="1"/>
    <col min="2637" max="2637" width="22.85546875" style="87" customWidth="1"/>
    <col min="2638" max="2639" width="16.85546875" style="87" customWidth="1"/>
    <col min="2640" max="2640" width="18.42578125" style="87" customWidth="1"/>
    <col min="2641" max="2641" width="19.42578125" style="87" customWidth="1"/>
    <col min="2642" max="2642" width="27" style="87" customWidth="1"/>
    <col min="2643" max="2643" width="9.140625" style="87"/>
    <col min="2644" max="2644" width="13.85546875" style="87" customWidth="1"/>
    <col min="2645" max="2883" width="9.140625" style="87"/>
    <col min="2884" max="2884" width="62.28515625" style="87" customWidth="1"/>
    <col min="2885" max="2885" width="11.85546875" style="87" customWidth="1"/>
    <col min="2886" max="2886" width="17.7109375" style="87" customWidth="1"/>
    <col min="2887" max="2887" width="16.5703125" style="87" customWidth="1"/>
    <col min="2888" max="2888" width="21.42578125" style="87" customWidth="1"/>
    <col min="2889" max="2889" width="21.28515625" style="87" customWidth="1"/>
    <col min="2890" max="2892" width="0" style="87" hidden="1" customWidth="1"/>
    <col min="2893" max="2893" width="22.85546875" style="87" customWidth="1"/>
    <col min="2894" max="2895" width="16.85546875" style="87" customWidth="1"/>
    <col min="2896" max="2896" width="18.42578125" style="87" customWidth="1"/>
    <col min="2897" max="2897" width="19.42578125" style="87" customWidth="1"/>
    <col min="2898" max="2898" width="27" style="87" customWidth="1"/>
    <col min="2899" max="2899" width="9.140625" style="87"/>
    <col min="2900" max="2900" width="13.85546875" style="87" customWidth="1"/>
    <col min="2901" max="3139" width="9.140625" style="87"/>
    <col min="3140" max="3140" width="62.28515625" style="87" customWidth="1"/>
    <col min="3141" max="3141" width="11.85546875" style="87" customWidth="1"/>
    <col min="3142" max="3142" width="17.7109375" style="87" customWidth="1"/>
    <col min="3143" max="3143" width="16.5703125" style="87" customWidth="1"/>
    <col min="3144" max="3144" width="21.42578125" style="87" customWidth="1"/>
    <col min="3145" max="3145" width="21.28515625" style="87" customWidth="1"/>
    <col min="3146" max="3148" width="0" style="87" hidden="1" customWidth="1"/>
    <col min="3149" max="3149" width="22.85546875" style="87" customWidth="1"/>
    <col min="3150" max="3151" width="16.85546875" style="87" customWidth="1"/>
    <col min="3152" max="3152" width="18.42578125" style="87" customWidth="1"/>
    <col min="3153" max="3153" width="19.42578125" style="87" customWidth="1"/>
    <col min="3154" max="3154" width="27" style="87" customWidth="1"/>
    <col min="3155" max="3155" width="9.140625" style="87"/>
    <col min="3156" max="3156" width="13.85546875" style="87" customWidth="1"/>
    <col min="3157" max="3395" width="9.140625" style="87"/>
    <col min="3396" max="3396" width="62.28515625" style="87" customWidth="1"/>
    <col min="3397" max="3397" width="11.85546875" style="87" customWidth="1"/>
    <col min="3398" max="3398" width="17.7109375" style="87" customWidth="1"/>
    <col min="3399" max="3399" width="16.5703125" style="87" customWidth="1"/>
    <col min="3400" max="3400" width="21.42578125" style="87" customWidth="1"/>
    <col min="3401" max="3401" width="21.28515625" style="87" customWidth="1"/>
    <col min="3402" max="3404" width="0" style="87" hidden="1" customWidth="1"/>
    <col min="3405" max="3405" width="22.85546875" style="87" customWidth="1"/>
    <col min="3406" max="3407" width="16.85546875" style="87" customWidth="1"/>
    <col min="3408" max="3408" width="18.42578125" style="87" customWidth="1"/>
    <col min="3409" max="3409" width="19.42578125" style="87" customWidth="1"/>
    <col min="3410" max="3410" width="27" style="87" customWidth="1"/>
    <col min="3411" max="3411" width="9.140625" style="87"/>
    <col min="3412" max="3412" width="13.85546875" style="87" customWidth="1"/>
    <col min="3413" max="3651" width="9.140625" style="87"/>
    <col min="3652" max="3652" width="62.28515625" style="87" customWidth="1"/>
    <col min="3653" max="3653" width="11.85546875" style="87" customWidth="1"/>
    <col min="3654" max="3654" width="17.7109375" style="87" customWidth="1"/>
    <col min="3655" max="3655" width="16.5703125" style="87" customWidth="1"/>
    <col min="3656" max="3656" width="21.42578125" style="87" customWidth="1"/>
    <col min="3657" max="3657" width="21.28515625" style="87" customWidth="1"/>
    <col min="3658" max="3660" width="0" style="87" hidden="1" customWidth="1"/>
    <col min="3661" max="3661" width="22.85546875" style="87" customWidth="1"/>
    <col min="3662" max="3663" width="16.85546875" style="87" customWidth="1"/>
    <col min="3664" max="3664" width="18.42578125" style="87" customWidth="1"/>
    <col min="3665" max="3665" width="19.42578125" style="87" customWidth="1"/>
    <col min="3666" max="3666" width="27" style="87" customWidth="1"/>
    <col min="3667" max="3667" width="9.140625" style="87"/>
    <col min="3668" max="3668" width="13.85546875" style="87" customWidth="1"/>
    <col min="3669" max="3907" width="9.140625" style="87"/>
    <col min="3908" max="3908" width="62.28515625" style="87" customWidth="1"/>
    <col min="3909" max="3909" width="11.85546875" style="87" customWidth="1"/>
    <col min="3910" max="3910" width="17.7109375" style="87" customWidth="1"/>
    <col min="3911" max="3911" width="16.5703125" style="87" customWidth="1"/>
    <col min="3912" max="3912" width="21.42578125" style="87" customWidth="1"/>
    <col min="3913" max="3913" width="21.28515625" style="87" customWidth="1"/>
    <col min="3914" max="3916" width="0" style="87" hidden="1" customWidth="1"/>
    <col min="3917" max="3917" width="22.85546875" style="87" customWidth="1"/>
    <col min="3918" max="3919" width="16.85546875" style="87" customWidth="1"/>
    <col min="3920" max="3920" width="18.42578125" style="87" customWidth="1"/>
    <col min="3921" max="3921" width="19.42578125" style="87" customWidth="1"/>
    <col min="3922" max="3922" width="27" style="87" customWidth="1"/>
    <col min="3923" max="3923" width="9.140625" style="87"/>
    <col min="3924" max="3924" width="13.85546875" style="87" customWidth="1"/>
    <col min="3925" max="4163" width="9.140625" style="87"/>
    <col min="4164" max="4164" width="62.28515625" style="87" customWidth="1"/>
    <col min="4165" max="4165" width="11.85546875" style="87" customWidth="1"/>
    <col min="4166" max="4166" width="17.7109375" style="87" customWidth="1"/>
    <col min="4167" max="4167" width="16.5703125" style="87" customWidth="1"/>
    <col min="4168" max="4168" width="21.42578125" style="87" customWidth="1"/>
    <col min="4169" max="4169" width="21.28515625" style="87" customWidth="1"/>
    <col min="4170" max="4172" width="0" style="87" hidden="1" customWidth="1"/>
    <col min="4173" max="4173" width="22.85546875" style="87" customWidth="1"/>
    <col min="4174" max="4175" width="16.85546875" style="87" customWidth="1"/>
    <col min="4176" max="4176" width="18.42578125" style="87" customWidth="1"/>
    <col min="4177" max="4177" width="19.42578125" style="87" customWidth="1"/>
    <col min="4178" max="4178" width="27" style="87" customWidth="1"/>
    <col min="4179" max="4179" width="9.140625" style="87"/>
    <col min="4180" max="4180" width="13.85546875" style="87" customWidth="1"/>
    <col min="4181" max="4419" width="9.140625" style="87"/>
    <col min="4420" max="4420" width="62.28515625" style="87" customWidth="1"/>
    <col min="4421" max="4421" width="11.85546875" style="87" customWidth="1"/>
    <col min="4422" max="4422" width="17.7109375" style="87" customWidth="1"/>
    <col min="4423" max="4423" width="16.5703125" style="87" customWidth="1"/>
    <col min="4424" max="4424" width="21.42578125" style="87" customWidth="1"/>
    <col min="4425" max="4425" width="21.28515625" style="87" customWidth="1"/>
    <col min="4426" max="4428" width="0" style="87" hidden="1" customWidth="1"/>
    <col min="4429" max="4429" width="22.85546875" style="87" customWidth="1"/>
    <col min="4430" max="4431" width="16.85546875" style="87" customWidth="1"/>
    <col min="4432" max="4432" width="18.42578125" style="87" customWidth="1"/>
    <col min="4433" max="4433" width="19.42578125" style="87" customWidth="1"/>
    <col min="4434" max="4434" width="27" style="87" customWidth="1"/>
    <col min="4435" max="4435" width="9.140625" style="87"/>
    <col min="4436" max="4436" width="13.85546875" style="87" customWidth="1"/>
    <col min="4437" max="4675" width="9.140625" style="87"/>
    <col min="4676" max="4676" width="62.28515625" style="87" customWidth="1"/>
    <col min="4677" max="4677" width="11.85546875" style="87" customWidth="1"/>
    <col min="4678" max="4678" width="17.7109375" style="87" customWidth="1"/>
    <col min="4679" max="4679" width="16.5703125" style="87" customWidth="1"/>
    <col min="4680" max="4680" width="21.42578125" style="87" customWidth="1"/>
    <col min="4681" max="4681" width="21.28515625" style="87" customWidth="1"/>
    <col min="4682" max="4684" width="0" style="87" hidden="1" customWidth="1"/>
    <col min="4685" max="4685" width="22.85546875" style="87" customWidth="1"/>
    <col min="4686" max="4687" width="16.85546875" style="87" customWidth="1"/>
    <col min="4688" max="4688" width="18.42578125" style="87" customWidth="1"/>
    <col min="4689" max="4689" width="19.42578125" style="87" customWidth="1"/>
    <col min="4690" max="4690" width="27" style="87" customWidth="1"/>
    <col min="4691" max="4691" width="9.140625" style="87"/>
    <col min="4692" max="4692" width="13.85546875" style="87" customWidth="1"/>
    <col min="4693" max="4931" width="9.140625" style="87"/>
    <col min="4932" max="4932" width="62.28515625" style="87" customWidth="1"/>
    <col min="4933" max="4933" width="11.85546875" style="87" customWidth="1"/>
    <col min="4934" max="4934" width="17.7109375" style="87" customWidth="1"/>
    <col min="4935" max="4935" width="16.5703125" style="87" customWidth="1"/>
    <col min="4936" max="4936" width="21.42578125" style="87" customWidth="1"/>
    <col min="4937" max="4937" width="21.28515625" style="87" customWidth="1"/>
    <col min="4938" max="4940" width="0" style="87" hidden="1" customWidth="1"/>
    <col min="4941" max="4941" width="22.85546875" style="87" customWidth="1"/>
    <col min="4942" max="4943" width="16.85546875" style="87" customWidth="1"/>
    <col min="4944" max="4944" width="18.42578125" style="87" customWidth="1"/>
    <col min="4945" max="4945" width="19.42578125" style="87" customWidth="1"/>
    <col min="4946" max="4946" width="27" style="87" customWidth="1"/>
    <col min="4947" max="4947" width="9.140625" style="87"/>
    <col min="4948" max="4948" width="13.85546875" style="87" customWidth="1"/>
    <col min="4949" max="5187" width="9.140625" style="87"/>
    <col min="5188" max="5188" width="62.28515625" style="87" customWidth="1"/>
    <col min="5189" max="5189" width="11.85546875" style="87" customWidth="1"/>
    <col min="5190" max="5190" width="17.7109375" style="87" customWidth="1"/>
    <col min="5191" max="5191" width="16.5703125" style="87" customWidth="1"/>
    <col min="5192" max="5192" width="21.42578125" style="87" customWidth="1"/>
    <col min="5193" max="5193" width="21.28515625" style="87" customWidth="1"/>
    <col min="5194" max="5196" width="0" style="87" hidden="1" customWidth="1"/>
    <col min="5197" max="5197" width="22.85546875" style="87" customWidth="1"/>
    <col min="5198" max="5199" width="16.85546875" style="87" customWidth="1"/>
    <col min="5200" max="5200" width="18.42578125" style="87" customWidth="1"/>
    <col min="5201" max="5201" width="19.42578125" style="87" customWidth="1"/>
    <col min="5202" max="5202" width="27" style="87" customWidth="1"/>
    <col min="5203" max="5203" width="9.140625" style="87"/>
    <col min="5204" max="5204" width="13.85546875" style="87" customWidth="1"/>
    <col min="5205" max="5443" width="9.140625" style="87"/>
    <col min="5444" max="5444" width="62.28515625" style="87" customWidth="1"/>
    <col min="5445" max="5445" width="11.85546875" style="87" customWidth="1"/>
    <col min="5446" max="5446" width="17.7109375" style="87" customWidth="1"/>
    <col min="5447" max="5447" width="16.5703125" style="87" customWidth="1"/>
    <col min="5448" max="5448" width="21.42578125" style="87" customWidth="1"/>
    <col min="5449" max="5449" width="21.28515625" style="87" customWidth="1"/>
    <col min="5450" max="5452" width="0" style="87" hidden="1" customWidth="1"/>
    <col min="5453" max="5453" width="22.85546875" style="87" customWidth="1"/>
    <col min="5454" max="5455" width="16.85546875" style="87" customWidth="1"/>
    <col min="5456" max="5456" width="18.42578125" style="87" customWidth="1"/>
    <col min="5457" max="5457" width="19.42578125" style="87" customWidth="1"/>
    <col min="5458" max="5458" width="27" style="87" customWidth="1"/>
    <col min="5459" max="5459" width="9.140625" style="87"/>
    <col min="5460" max="5460" width="13.85546875" style="87" customWidth="1"/>
    <col min="5461" max="5699" width="9.140625" style="87"/>
    <col min="5700" max="5700" width="62.28515625" style="87" customWidth="1"/>
    <col min="5701" max="5701" width="11.85546875" style="87" customWidth="1"/>
    <col min="5702" max="5702" width="17.7109375" style="87" customWidth="1"/>
    <col min="5703" max="5703" width="16.5703125" style="87" customWidth="1"/>
    <col min="5704" max="5704" width="21.42578125" style="87" customWidth="1"/>
    <col min="5705" max="5705" width="21.28515625" style="87" customWidth="1"/>
    <col min="5706" max="5708" width="0" style="87" hidden="1" customWidth="1"/>
    <col min="5709" max="5709" width="22.85546875" style="87" customWidth="1"/>
    <col min="5710" max="5711" width="16.85546875" style="87" customWidth="1"/>
    <col min="5712" max="5712" width="18.42578125" style="87" customWidth="1"/>
    <col min="5713" max="5713" width="19.42578125" style="87" customWidth="1"/>
    <col min="5714" max="5714" width="27" style="87" customWidth="1"/>
    <col min="5715" max="5715" width="9.140625" style="87"/>
    <col min="5716" max="5716" width="13.85546875" style="87" customWidth="1"/>
    <col min="5717" max="5955" width="9.140625" style="87"/>
    <col min="5956" max="5956" width="62.28515625" style="87" customWidth="1"/>
    <col min="5957" max="5957" width="11.85546875" style="87" customWidth="1"/>
    <col min="5958" max="5958" width="17.7109375" style="87" customWidth="1"/>
    <col min="5959" max="5959" width="16.5703125" style="87" customWidth="1"/>
    <col min="5960" max="5960" width="21.42578125" style="87" customWidth="1"/>
    <col min="5961" max="5961" width="21.28515625" style="87" customWidth="1"/>
    <col min="5962" max="5964" width="0" style="87" hidden="1" customWidth="1"/>
    <col min="5965" max="5965" width="22.85546875" style="87" customWidth="1"/>
    <col min="5966" max="5967" width="16.85546875" style="87" customWidth="1"/>
    <col min="5968" max="5968" width="18.42578125" style="87" customWidth="1"/>
    <col min="5969" max="5969" width="19.42578125" style="87" customWidth="1"/>
    <col min="5970" max="5970" width="27" style="87" customWidth="1"/>
    <col min="5971" max="5971" width="9.140625" style="87"/>
    <col min="5972" max="5972" width="13.85546875" style="87" customWidth="1"/>
    <col min="5973" max="6211" width="9.140625" style="87"/>
    <col min="6212" max="6212" width="62.28515625" style="87" customWidth="1"/>
    <col min="6213" max="6213" width="11.85546875" style="87" customWidth="1"/>
    <col min="6214" max="6214" width="17.7109375" style="87" customWidth="1"/>
    <col min="6215" max="6215" width="16.5703125" style="87" customWidth="1"/>
    <col min="6216" max="6216" width="21.42578125" style="87" customWidth="1"/>
    <col min="6217" max="6217" width="21.28515625" style="87" customWidth="1"/>
    <col min="6218" max="6220" width="0" style="87" hidden="1" customWidth="1"/>
    <col min="6221" max="6221" width="22.85546875" style="87" customWidth="1"/>
    <col min="6222" max="6223" width="16.85546875" style="87" customWidth="1"/>
    <col min="6224" max="6224" width="18.42578125" style="87" customWidth="1"/>
    <col min="6225" max="6225" width="19.42578125" style="87" customWidth="1"/>
    <col min="6226" max="6226" width="27" style="87" customWidth="1"/>
    <col min="6227" max="6227" width="9.140625" style="87"/>
    <col min="6228" max="6228" width="13.85546875" style="87" customWidth="1"/>
    <col min="6229" max="6467" width="9.140625" style="87"/>
    <col min="6468" max="6468" width="62.28515625" style="87" customWidth="1"/>
    <col min="6469" max="6469" width="11.85546875" style="87" customWidth="1"/>
    <col min="6470" max="6470" width="17.7109375" style="87" customWidth="1"/>
    <col min="6471" max="6471" width="16.5703125" style="87" customWidth="1"/>
    <col min="6472" max="6472" width="21.42578125" style="87" customWidth="1"/>
    <col min="6473" max="6473" width="21.28515625" style="87" customWidth="1"/>
    <col min="6474" max="6476" width="0" style="87" hidden="1" customWidth="1"/>
    <col min="6477" max="6477" width="22.85546875" style="87" customWidth="1"/>
    <col min="6478" max="6479" width="16.85546875" style="87" customWidth="1"/>
    <col min="6480" max="6480" width="18.42578125" style="87" customWidth="1"/>
    <col min="6481" max="6481" width="19.42578125" style="87" customWidth="1"/>
    <col min="6482" max="6482" width="27" style="87" customWidth="1"/>
    <col min="6483" max="6483" width="9.140625" style="87"/>
    <col min="6484" max="6484" width="13.85546875" style="87" customWidth="1"/>
    <col min="6485" max="6723" width="9.140625" style="87"/>
    <col min="6724" max="6724" width="62.28515625" style="87" customWidth="1"/>
    <col min="6725" max="6725" width="11.85546875" style="87" customWidth="1"/>
    <col min="6726" max="6726" width="17.7109375" style="87" customWidth="1"/>
    <col min="6727" max="6727" width="16.5703125" style="87" customWidth="1"/>
    <col min="6728" max="6728" width="21.42578125" style="87" customWidth="1"/>
    <col min="6729" max="6729" width="21.28515625" style="87" customWidth="1"/>
    <col min="6730" max="6732" width="0" style="87" hidden="1" customWidth="1"/>
    <col min="6733" max="6733" width="22.85546875" style="87" customWidth="1"/>
    <col min="6734" max="6735" width="16.85546875" style="87" customWidth="1"/>
    <col min="6736" max="6736" width="18.42578125" style="87" customWidth="1"/>
    <col min="6737" max="6737" width="19.42578125" style="87" customWidth="1"/>
    <col min="6738" max="6738" width="27" style="87" customWidth="1"/>
    <col min="6739" max="6739" width="9.140625" style="87"/>
    <col min="6740" max="6740" width="13.85546875" style="87" customWidth="1"/>
    <col min="6741" max="6979" width="9.140625" style="87"/>
    <col min="6980" max="6980" width="62.28515625" style="87" customWidth="1"/>
    <col min="6981" max="6981" width="11.85546875" style="87" customWidth="1"/>
    <col min="6982" max="6982" width="17.7109375" style="87" customWidth="1"/>
    <col min="6983" max="6983" width="16.5703125" style="87" customWidth="1"/>
    <col min="6984" max="6984" width="21.42578125" style="87" customWidth="1"/>
    <col min="6985" max="6985" width="21.28515625" style="87" customWidth="1"/>
    <col min="6986" max="6988" width="0" style="87" hidden="1" customWidth="1"/>
    <col min="6989" max="6989" width="22.85546875" style="87" customWidth="1"/>
    <col min="6990" max="6991" width="16.85546875" style="87" customWidth="1"/>
    <col min="6992" max="6992" width="18.42578125" style="87" customWidth="1"/>
    <col min="6993" max="6993" width="19.42578125" style="87" customWidth="1"/>
    <col min="6994" max="6994" width="27" style="87" customWidth="1"/>
    <col min="6995" max="6995" width="9.140625" style="87"/>
    <col min="6996" max="6996" width="13.85546875" style="87" customWidth="1"/>
    <col min="6997" max="7235" width="9.140625" style="87"/>
    <col min="7236" max="7236" width="62.28515625" style="87" customWidth="1"/>
    <col min="7237" max="7237" width="11.85546875" style="87" customWidth="1"/>
    <col min="7238" max="7238" width="17.7109375" style="87" customWidth="1"/>
    <col min="7239" max="7239" width="16.5703125" style="87" customWidth="1"/>
    <col min="7240" max="7240" width="21.42578125" style="87" customWidth="1"/>
    <col min="7241" max="7241" width="21.28515625" style="87" customWidth="1"/>
    <col min="7242" max="7244" width="0" style="87" hidden="1" customWidth="1"/>
    <col min="7245" max="7245" width="22.85546875" style="87" customWidth="1"/>
    <col min="7246" max="7247" width="16.85546875" style="87" customWidth="1"/>
    <col min="7248" max="7248" width="18.42578125" style="87" customWidth="1"/>
    <col min="7249" max="7249" width="19.42578125" style="87" customWidth="1"/>
    <col min="7250" max="7250" width="27" style="87" customWidth="1"/>
    <col min="7251" max="7251" width="9.140625" style="87"/>
    <col min="7252" max="7252" width="13.85546875" style="87" customWidth="1"/>
    <col min="7253" max="7491" width="9.140625" style="87"/>
    <col min="7492" max="7492" width="62.28515625" style="87" customWidth="1"/>
    <col min="7493" max="7493" width="11.85546875" style="87" customWidth="1"/>
    <col min="7494" max="7494" width="17.7109375" style="87" customWidth="1"/>
    <col min="7495" max="7495" width="16.5703125" style="87" customWidth="1"/>
    <col min="7496" max="7496" width="21.42578125" style="87" customWidth="1"/>
    <col min="7497" max="7497" width="21.28515625" style="87" customWidth="1"/>
    <col min="7498" max="7500" width="0" style="87" hidden="1" customWidth="1"/>
    <col min="7501" max="7501" width="22.85546875" style="87" customWidth="1"/>
    <col min="7502" max="7503" width="16.85546875" style="87" customWidth="1"/>
    <col min="7504" max="7504" width="18.42578125" style="87" customWidth="1"/>
    <col min="7505" max="7505" width="19.42578125" style="87" customWidth="1"/>
    <col min="7506" max="7506" width="27" style="87" customWidth="1"/>
    <col min="7507" max="7507" width="9.140625" style="87"/>
    <col min="7508" max="7508" width="13.85546875" style="87" customWidth="1"/>
    <col min="7509" max="7747" width="9.140625" style="87"/>
    <col min="7748" max="7748" width="62.28515625" style="87" customWidth="1"/>
    <col min="7749" max="7749" width="11.85546875" style="87" customWidth="1"/>
    <col min="7750" max="7750" width="17.7109375" style="87" customWidth="1"/>
    <col min="7751" max="7751" width="16.5703125" style="87" customWidth="1"/>
    <col min="7752" max="7752" width="21.42578125" style="87" customWidth="1"/>
    <col min="7753" max="7753" width="21.28515625" style="87" customWidth="1"/>
    <col min="7754" max="7756" width="0" style="87" hidden="1" customWidth="1"/>
    <col min="7757" max="7757" width="22.85546875" style="87" customWidth="1"/>
    <col min="7758" max="7759" width="16.85546875" style="87" customWidth="1"/>
    <col min="7760" max="7760" width="18.42578125" style="87" customWidth="1"/>
    <col min="7761" max="7761" width="19.42578125" style="87" customWidth="1"/>
    <col min="7762" max="7762" width="27" style="87" customWidth="1"/>
    <col min="7763" max="7763" width="9.140625" style="87"/>
    <col min="7764" max="7764" width="13.85546875" style="87" customWidth="1"/>
    <col min="7765" max="8003" width="9.140625" style="87"/>
    <col min="8004" max="8004" width="62.28515625" style="87" customWidth="1"/>
    <col min="8005" max="8005" width="11.85546875" style="87" customWidth="1"/>
    <col min="8006" max="8006" width="17.7109375" style="87" customWidth="1"/>
    <col min="8007" max="8007" width="16.5703125" style="87" customWidth="1"/>
    <col min="8008" max="8008" width="21.42578125" style="87" customWidth="1"/>
    <col min="8009" max="8009" width="21.28515625" style="87" customWidth="1"/>
    <col min="8010" max="8012" width="0" style="87" hidden="1" customWidth="1"/>
    <col min="8013" max="8013" width="22.85546875" style="87" customWidth="1"/>
    <col min="8014" max="8015" width="16.85546875" style="87" customWidth="1"/>
    <col min="8016" max="8016" width="18.42578125" style="87" customWidth="1"/>
    <col min="8017" max="8017" width="19.42578125" style="87" customWidth="1"/>
    <col min="8018" max="8018" width="27" style="87" customWidth="1"/>
    <col min="8019" max="8019" width="9.140625" style="87"/>
    <col min="8020" max="8020" width="13.85546875" style="87" customWidth="1"/>
    <col min="8021" max="8259" width="9.140625" style="87"/>
    <col min="8260" max="8260" width="62.28515625" style="87" customWidth="1"/>
    <col min="8261" max="8261" width="11.85546875" style="87" customWidth="1"/>
    <col min="8262" max="8262" width="17.7109375" style="87" customWidth="1"/>
    <col min="8263" max="8263" width="16.5703125" style="87" customWidth="1"/>
    <col min="8264" max="8264" width="21.42578125" style="87" customWidth="1"/>
    <col min="8265" max="8265" width="21.28515625" style="87" customWidth="1"/>
    <col min="8266" max="8268" width="0" style="87" hidden="1" customWidth="1"/>
    <col min="8269" max="8269" width="22.85546875" style="87" customWidth="1"/>
    <col min="8270" max="8271" width="16.85546875" style="87" customWidth="1"/>
    <col min="8272" max="8272" width="18.42578125" style="87" customWidth="1"/>
    <col min="8273" max="8273" width="19.42578125" style="87" customWidth="1"/>
    <col min="8274" max="8274" width="27" style="87" customWidth="1"/>
    <col min="8275" max="8275" width="9.140625" style="87"/>
    <col min="8276" max="8276" width="13.85546875" style="87" customWidth="1"/>
    <col min="8277" max="8515" width="9.140625" style="87"/>
    <col min="8516" max="8516" width="62.28515625" style="87" customWidth="1"/>
    <col min="8517" max="8517" width="11.85546875" style="87" customWidth="1"/>
    <col min="8518" max="8518" width="17.7109375" style="87" customWidth="1"/>
    <col min="8519" max="8519" width="16.5703125" style="87" customWidth="1"/>
    <col min="8520" max="8520" width="21.42578125" style="87" customWidth="1"/>
    <col min="8521" max="8521" width="21.28515625" style="87" customWidth="1"/>
    <col min="8522" max="8524" width="0" style="87" hidden="1" customWidth="1"/>
    <col min="8525" max="8525" width="22.85546875" style="87" customWidth="1"/>
    <col min="8526" max="8527" width="16.85546875" style="87" customWidth="1"/>
    <col min="8528" max="8528" width="18.42578125" style="87" customWidth="1"/>
    <col min="8529" max="8529" width="19.42578125" style="87" customWidth="1"/>
    <col min="8530" max="8530" width="27" style="87" customWidth="1"/>
    <col min="8531" max="8531" width="9.140625" style="87"/>
    <col min="8532" max="8532" width="13.85546875" style="87" customWidth="1"/>
    <col min="8533" max="8771" width="9.140625" style="87"/>
    <col min="8772" max="8772" width="62.28515625" style="87" customWidth="1"/>
    <col min="8773" max="8773" width="11.85546875" style="87" customWidth="1"/>
    <col min="8774" max="8774" width="17.7109375" style="87" customWidth="1"/>
    <col min="8775" max="8775" width="16.5703125" style="87" customWidth="1"/>
    <col min="8776" max="8776" width="21.42578125" style="87" customWidth="1"/>
    <col min="8777" max="8777" width="21.28515625" style="87" customWidth="1"/>
    <col min="8778" max="8780" width="0" style="87" hidden="1" customWidth="1"/>
    <col min="8781" max="8781" width="22.85546875" style="87" customWidth="1"/>
    <col min="8782" max="8783" width="16.85546875" style="87" customWidth="1"/>
    <col min="8784" max="8784" width="18.42578125" style="87" customWidth="1"/>
    <col min="8785" max="8785" width="19.42578125" style="87" customWidth="1"/>
    <col min="8786" max="8786" width="27" style="87" customWidth="1"/>
    <col min="8787" max="8787" width="9.140625" style="87"/>
    <col min="8788" max="8788" width="13.85546875" style="87" customWidth="1"/>
    <col min="8789" max="9027" width="9.140625" style="87"/>
    <col min="9028" max="9028" width="62.28515625" style="87" customWidth="1"/>
    <col min="9029" max="9029" width="11.85546875" style="87" customWidth="1"/>
    <col min="9030" max="9030" width="17.7109375" style="87" customWidth="1"/>
    <col min="9031" max="9031" width="16.5703125" style="87" customWidth="1"/>
    <col min="9032" max="9032" width="21.42578125" style="87" customWidth="1"/>
    <col min="9033" max="9033" width="21.28515625" style="87" customWidth="1"/>
    <col min="9034" max="9036" width="0" style="87" hidden="1" customWidth="1"/>
    <col min="9037" max="9037" width="22.85546875" style="87" customWidth="1"/>
    <col min="9038" max="9039" width="16.85546875" style="87" customWidth="1"/>
    <col min="9040" max="9040" width="18.42578125" style="87" customWidth="1"/>
    <col min="9041" max="9041" width="19.42578125" style="87" customWidth="1"/>
    <col min="9042" max="9042" width="27" style="87" customWidth="1"/>
    <col min="9043" max="9043" width="9.140625" style="87"/>
    <col min="9044" max="9044" width="13.85546875" style="87" customWidth="1"/>
    <col min="9045" max="9283" width="9.140625" style="87"/>
    <col min="9284" max="9284" width="62.28515625" style="87" customWidth="1"/>
    <col min="9285" max="9285" width="11.85546875" style="87" customWidth="1"/>
    <col min="9286" max="9286" width="17.7109375" style="87" customWidth="1"/>
    <col min="9287" max="9287" width="16.5703125" style="87" customWidth="1"/>
    <col min="9288" max="9288" width="21.42578125" style="87" customWidth="1"/>
    <col min="9289" max="9289" width="21.28515625" style="87" customWidth="1"/>
    <col min="9290" max="9292" width="0" style="87" hidden="1" customWidth="1"/>
    <col min="9293" max="9293" width="22.85546875" style="87" customWidth="1"/>
    <col min="9294" max="9295" width="16.85546875" style="87" customWidth="1"/>
    <col min="9296" max="9296" width="18.42578125" style="87" customWidth="1"/>
    <col min="9297" max="9297" width="19.42578125" style="87" customWidth="1"/>
    <col min="9298" max="9298" width="27" style="87" customWidth="1"/>
    <col min="9299" max="9299" width="9.140625" style="87"/>
    <col min="9300" max="9300" width="13.85546875" style="87" customWidth="1"/>
    <col min="9301" max="9539" width="9.140625" style="87"/>
    <col min="9540" max="9540" width="62.28515625" style="87" customWidth="1"/>
    <col min="9541" max="9541" width="11.85546875" style="87" customWidth="1"/>
    <col min="9542" max="9542" width="17.7109375" style="87" customWidth="1"/>
    <col min="9543" max="9543" width="16.5703125" style="87" customWidth="1"/>
    <col min="9544" max="9544" width="21.42578125" style="87" customWidth="1"/>
    <col min="9545" max="9545" width="21.28515625" style="87" customWidth="1"/>
    <col min="9546" max="9548" width="0" style="87" hidden="1" customWidth="1"/>
    <col min="9549" max="9549" width="22.85546875" style="87" customWidth="1"/>
    <col min="9550" max="9551" width="16.85546875" style="87" customWidth="1"/>
    <col min="9552" max="9552" width="18.42578125" style="87" customWidth="1"/>
    <col min="9553" max="9553" width="19.42578125" style="87" customWidth="1"/>
    <col min="9554" max="9554" width="27" style="87" customWidth="1"/>
    <col min="9555" max="9555" width="9.140625" style="87"/>
    <col min="9556" max="9556" width="13.85546875" style="87" customWidth="1"/>
    <col min="9557" max="9795" width="9.140625" style="87"/>
    <col min="9796" max="9796" width="62.28515625" style="87" customWidth="1"/>
    <col min="9797" max="9797" width="11.85546875" style="87" customWidth="1"/>
    <col min="9798" max="9798" width="17.7109375" style="87" customWidth="1"/>
    <col min="9799" max="9799" width="16.5703125" style="87" customWidth="1"/>
    <col min="9800" max="9800" width="21.42578125" style="87" customWidth="1"/>
    <col min="9801" max="9801" width="21.28515625" style="87" customWidth="1"/>
    <col min="9802" max="9804" width="0" style="87" hidden="1" customWidth="1"/>
    <col min="9805" max="9805" width="22.85546875" style="87" customWidth="1"/>
    <col min="9806" max="9807" width="16.85546875" style="87" customWidth="1"/>
    <col min="9808" max="9808" width="18.42578125" style="87" customWidth="1"/>
    <col min="9809" max="9809" width="19.42578125" style="87" customWidth="1"/>
    <col min="9810" max="9810" width="27" style="87" customWidth="1"/>
    <col min="9811" max="9811" width="9.140625" style="87"/>
    <col min="9812" max="9812" width="13.85546875" style="87" customWidth="1"/>
    <col min="9813" max="10051" width="9.140625" style="87"/>
    <col min="10052" max="10052" width="62.28515625" style="87" customWidth="1"/>
    <col min="10053" max="10053" width="11.85546875" style="87" customWidth="1"/>
    <col min="10054" max="10054" width="17.7109375" style="87" customWidth="1"/>
    <col min="10055" max="10055" width="16.5703125" style="87" customWidth="1"/>
    <col min="10056" max="10056" width="21.42578125" style="87" customWidth="1"/>
    <col min="10057" max="10057" width="21.28515625" style="87" customWidth="1"/>
    <col min="10058" max="10060" width="0" style="87" hidden="1" customWidth="1"/>
    <col min="10061" max="10061" width="22.85546875" style="87" customWidth="1"/>
    <col min="10062" max="10063" width="16.85546875" style="87" customWidth="1"/>
    <col min="10064" max="10064" width="18.42578125" style="87" customWidth="1"/>
    <col min="10065" max="10065" width="19.42578125" style="87" customWidth="1"/>
    <col min="10066" max="10066" width="27" style="87" customWidth="1"/>
    <col min="10067" max="10067" width="9.140625" style="87"/>
    <col min="10068" max="10068" width="13.85546875" style="87" customWidth="1"/>
    <col min="10069" max="10307" width="9.140625" style="87"/>
    <col min="10308" max="10308" width="62.28515625" style="87" customWidth="1"/>
    <col min="10309" max="10309" width="11.85546875" style="87" customWidth="1"/>
    <col min="10310" max="10310" width="17.7109375" style="87" customWidth="1"/>
    <col min="10311" max="10311" width="16.5703125" style="87" customWidth="1"/>
    <col min="10312" max="10312" width="21.42578125" style="87" customWidth="1"/>
    <col min="10313" max="10313" width="21.28515625" style="87" customWidth="1"/>
    <col min="10314" max="10316" width="0" style="87" hidden="1" customWidth="1"/>
    <col min="10317" max="10317" width="22.85546875" style="87" customWidth="1"/>
    <col min="10318" max="10319" width="16.85546875" style="87" customWidth="1"/>
    <col min="10320" max="10320" width="18.42578125" style="87" customWidth="1"/>
    <col min="10321" max="10321" width="19.42578125" style="87" customWidth="1"/>
    <col min="10322" max="10322" width="27" style="87" customWidth="1"/>
    <col min="10323" max="10323" width="9.140625" style="87"/>
    <col min="10324" max="10324" width="13.85546875" style="87" customWidth="1"/>
    <col min="10325" max="10563" width="9.140625" style="87"/>
    <col min="10564" max="10564" width="62.28515625" style="87" customWidth="1"/>
    <col min="10565" max="10565" width="11.85546875" style="87" customWidth="1"/>
    <col min="10566" max="10566" width="17.7109375" style="87" customWidth="1"/>
    <col min="10567" max="10567" width="16.5703125" style="87" customWidth="1"/>
    <col min="10568" max="10568" width="21.42578125" style="87" customWidth="1"/>
    <col min="10569" max="10569" width="21.28515625" style="87" customWidth="1"/>
    <col min="10570" max="10572" width="0" style="87" hidden="1" customWidth="1"/>
    <col min="10573" max="10573" width="22.85546875" style="87" customWidth="1"/>
    <col min="10574" max="10575" width="16.85546875" style="87" customWidth="1"/>
    <col min="10576" max="10576" width="18.42578125" style="87" customWidth="1"/>
    <col min="10577" max="10577" width="19.42578125" style="87" customWidth="1"/>
    <col min="10578" max="10578" width="27" style="87" customWidth="1"/>
    <col min="10579" max="10579" width="9.140625" style="87"/>
    <col min="10580" max="10580" width="13.85546875" style="87" customWidth="1"/>
    <col min="10581" max="16384" width="9.140625" style="87"/>
  </cols>
  <sheetData>
    <row r="1" spans="1:12" ht="28.5" customHeight="1" x14ac:dyDescent="0.4">
      <c r="I1" s="207" t="s">
        <v>299</v>
      </c>
      <c r="J1" s="207"/>
    </row>
    <row r="2" spans="1:12" ht="28.5" customHeight="1" x14ac:dyDescent="0.4">
      <c r="I2" s="207"/>
      <c r="J2" s="207"/>
    </row>
    <row r="3" spans="1:12" ht="28.5" customHeight="1" x14ac:dyDescent="0.4">
      <c r="I3" s="207"/>
      <c r="J3" s="207"/>
    </row>
    <row r="4" spans="1:12" ht="28.5" customHeight="1" x14ac:dyDescent="0.4">
      <c r="I4" s="207"/>
      <c r="J4" s="207"/>
    </row>
    <row r="5" spans="1:12" ht="28.5" customHeight="1" x14ac:dyDescent="0.4">
      <c r="I5" s="207"/>
      <c r="J5" s="207"/>
    </row>
    <row r="6" spans="1:12" ht="26.25" x14ac:dyDescent="0.4">
      <c r="A6" s="253" t="s">
        <v>85</v>
      </c>
      <c r="B6" s="253"/>
      <c r="C6" s="253"/>
      <c r="D6" s="253"/>
      <c r="E6" s="253"/>
      <c r="F6" s="253"/>
      <c r="G6" s="253"/>
      <c r="H6" s="253"/>
      <c r="I6" s="253"/>
      <c r="J6" s="254"/>
      <c r="K6" s="254"/>
    </row>
    <row r="7" spans="1:12" ht="29.25" thickBot="1" x14ac:dyDescent="0.5">
      <c r="A7" s="89"/>
      <c r="B7" s="90"/>
      <c r="C7" s="90"/>
      <c r="D7" s="91"/>
      <c r="E7" s="91"/>
      <c r="F7" s="91"/>
      <c r="G7" s="91"/>
      <c r="H7" s="91"/>
      <c r="I7" s="92"/>
      <c r="J7" s="93"/>
      <c r="K7" s="94"/>
    </row>
    <row r="8" spans="1:12" ht="26.25" customHeight="1" x14ac:dyDescent="0.4">
      <c r="A8" s="255" t="s">
        <v>2</v>
      </c>
      <c r="B8" s="258" t="s">
        <v>86</v>
      </c>
      <c r="C8" s="259"/>
      <c r="D8" s="264" t="s">
        <v>232</v>
      </c>
      <c r="E8" s="264" t="s">
        <v>87</v>
      </c>
      <c r="F8" s="238" t="s">
        <v>229</v>
      </c>
      <c r="G8" s="239"/>
      <c r="H8" s="239"/>
      <c r="I8" s="240"/>
      <c r="J8" s="247" t="s">
        <v>233</v>
      </c>
      <c r="K8" s="247"/>
    </row>
    <row r="9" spans="1:12" ht="26.25" x14ac:dyDescent="0.4">
      <c r="A9" s="256"/>
      <c r="B9" s="260"/>
      <c r="C9" s="261"/>
      <c r="D9" s="265"/>
      <c r="E9" s="265"/>
      <c r="F9" s="241"/>
      <c r="G9" s="242"/>
      <c r="H9" s="242"/>
      <c r="I9" s="243"/>
      <c r="J9" s="247"/>
      <c r="K9" s="247"/>
    </row>
    <row r="10" spans="1:12" ht="26.25" customHeight="1" x14ac:dyDescent="0.4">
      <c r="A10" s="256"/>
      <c r="B10" s="260"/>
      <c r="C10" s="261"/>
      <c r="D10" s="265"/>
      <c r="E10" s="265"/>
      <c r="F10" s="241"/>
      <c r="G10" s="242"/>
      <c r="H10" s="242"/>
      <c r="I10" s="243"/>
      <c r="J10" s="247"/>
      <c r="K10" s="247"/>
    </row>
    <row r="11" spans="1:12" ht="26.25" customHeight="1" x14ac:dyDescent="0.4">
      <c r="A11" s="256"/>
      <c r="B11" s="260"/>
      <c r="C11" s="261"/>
      <c r="D11" s="265"/>
      <c r="E11" s="265"/>
      <c r="F11" s="241"/>
      <c r="G11" s="242"/>
      <c r="H11" s="242"/>
      <c r="I11" s="243"/>
      <c r="J11" s="247"/>
      <c r="K11" s="247"/>
    </row>
    <row r="12" spans="1:12" ht="26.25" customHeight="1" x14ac:dyDescent="0.4">
      <c r="A12" s="256"/>
      <c r="B12" s="260"/>
      <c r="C12" s="261"/>
      <c r="D12" s="265"/>
      <c r="E12" s="265"/>
      <c r="F12" s="241"/>
      <c r="G12" s="242"/>
      <c r="H12" s="242"/>
      <c r="I12" s="243"/>
      <c r="J12" s="247"/>
      <c r="K12" s="247"/>
    </row>
    <row r="13" spans="1:12" ht="26.25" customHeight="1" x14ac:dyDescent="0.4">
      <c r="A13" s="256"/>
      <c r="B13" s="260"/>
      <c r="C13" s="261"/>
      <c r="D13" s="265"/>
      <c r="E13" s="265"/>
      <c r="F13" s="241"/>
      <c r="G13" s="242"/>
      <c r="H13" s="242"/>
      <c r="I13" s="243"/>
      <c r="J13" s="247"/>
      <c r="K13" s="247"/>
    </row>
    <row r="14" spans="1:12" ht="26.25" customHeight="1" x14ac:dyDescent="0.4">
      <c r="A14" s="256"/>
      <c r="B14" s="260"/>
      <c r="C14" s="261"/>
      <c r="D14" s="265"/>
      <c r="E14" s="265"/>
      <c r="F14" s="241"/>
      <c r="G14" s="242"/>
      <c r="H14" s="242"/>
      <c r="I14" s="243"/>
      <c r="J14" s="247"/>
      <c r="K14" s="247"/>
    </row>
    <row r="15" spans="1:12" ht="27" customHeight="1" x14ac:dyDescent="0.4">
      <c r="A15" s="257"/>
      <c r="B15" s="262"/>
      <c r="C15" s="263"/>
      <c r="D15" s="266"/>
      <c r="E15" s="266"/>
      <c r="F15" s="244"/>
      <c r="G15" s="245"/>
      <c r="H15" s="245"/>
      <c r="I15" s="246"/>
      <c r="J15" s="247"/>
      <c r="K15" s="247"/>
    </row>
    <row r="16" spans="1:12" ht="27.75" thickBot="1" x14ac:dyDescent="0.45">
      <c r="A16" s="95">
        <v>1</v>
      </c>
      <c r="B16" s="251">
        <v>3</v>
      </c>
      <c r="C16" s="252"/>
      <c r="D16" s="96" t="s">
        <v>7</v>
      </c>
      <c r="E16" s="97" t="s">
        <v>8</v>
      </c>
      <c r="F16" s="97" t="s">
        <v>9</v>
      </c>
      <c r="G16" s="96" t="s">
        <v>10</v>
      </c>
      <c r="H16" s="96" t="s">
        <v>11</v>
      </c>
      <c r="I16" s="98" t="s">
        <v>12</v>
      </c>
      <c r="J16" s="99" t="s">
        <v>88</v>
      </c>
      <c r="K16" s="100"/>
      <c r="L16" s="101"/>
    </row>
    <row r="17" spans="1:13" s="106" customFormat="1" ht="26.25" x14ac:dyDescent="0.4">
      <c r="A17" s="102" t="s">
        <v>89</v>
      </c>
      <c r="B17" s="103"/>
      <c r="C17" s="102"/>
      <c r="D17" s="104">
        <f>SUM(D219)</f>
        <v>8753856.25</v>
      </c>
      <c r="E17" s="104" t="e">
        <f t="shared" ref="E17:I17" si="0">SUM(E219)</f>
        <v>#REF!</v>
      </c>
      <c r="F17" s="104" t="e">
        <f t="shared" si="0"/>
        <v>#REF!</v>
      </c>
      <c r="G17" s="104" t="e">
        <f t="shared" si="0"/>
        <v>#REF!</v>
      </c>
      <c r="H17" s="104" t="e">
        <f t="shared" si="0"/>
        <v>#REF!</v>
      </c>
      <c r="I17" s="104">
        <f t="shared" si="0"/>
        <v>1551355.17</v>
      </c>
      <c r="J17" s="105">
        <f>SUM(I17/D17)*100</f>
        <v>17.721963049141912</v>
      </c>
      <c r="K17" s="104" t="e">
        <f>#REF!+#REF!</f>
        <v>#REF!</v>
      </c>
    </row>
    <row r="18" spans="1:13" s="106" customFormat="1" ht="76.5" hidden="1" x14ac:dyDescent="0.4">
      <c r="A18" s="107" t="s">
        <v>90</v>
      </c>
      <c r="B18" s="267"/>
      <c r="C18" s="268"/>
      <c r="D18" s="115" t="e">
        <f>SUM(#REF!+#REF!)</f>
        <v>#REF!</v>
      </c>
      <c r="E18" s="115" t="e">
        <f>SUM(#REF!+#REF!)</f>
        <v>#REF!</v>
      </c>
      <c r="F18" s="115" t="e">
        <f>SUM(#REF!+#REF!)</f>
        <v>#REF!</v>
      </c>
      <c r="G18" s="115" t="e">
        <f>SUM(#REF!+#REF!)</f>
        <v>#REF!</v>
      </c>
      <c r="H18" s="115" t="e">
        <f>SUM(#REF!+#REF!)</f>
        <v>#REF!</v>
      </c>
      <c r="I18" s="116" t="e">
        <f>SUM(#REF!+#REF!)</f>
        <v>#REF!</v>
      </c>
      <c r="J18" s="105" t="e">
        <f t="shared" ref="J18:J70" si="1">SUM(I18/D18)*100</f>
        <v>#REF!</v>
      </c>
      <c r="K18" s="115" t="e">
        <f>SUM(#REF!+#REF!)</f>
        <v>#REF!</v>
      </c>
    </row>
    <row r="19" spans="1:13" s="106" customFormat="1" ht="27.75" hidden="1" x14ac:dyDescent="0.4">
      <c r="A19" s="107"/>
      <c r="B19" s="117"/>
      <c r="C19" s="118"/>
      <c r="D19" s="115" t="e">
        <f>SUM(#REF!+#REF!)</f>
        <v>#REF!</v>
      </c>
      <c r="E19" s="115" t="e">
        <f>SUM(#REF!+#REF!)</f>
        <v>#REF!</v>
      </c>
      <c r="F19" s="115" t="e">
        <f>SUM(#REF!+#REF!)</f>
        <v>#REF!</v>
      </c>
      <c r="G19" s="115" t="e">
        <f>SUM(#REF!+#REF!)</f>
        <v>#REF!</v>
      </c>
      <c r="H19" s="115" t="e">
        <f>SUM(#REF!+#REF!)</f>
        <v>#REF!</v>
      </c>
      <c r="I19" s="116" t="e">
        <f>SUM(#REF!+#REF!)</f>
        <v>#REF!</v>
      </c>
      <c r="J19" s="105" t="e">
        <f t="shared" si="1"/>
        <v>#REF!</v>
      </c>
      <c r="K19" s="115" t="e">
        <f>SUM(#REF!+#REF!)</f>
        <v>#REF!</v>
      </c>
    </row>
    <row r="20" spans="1:13" s="106" customFormat="1" ht="76.5" hidden="1" x14ac:dyDescent="0.4">
      <c r="A20" s="112" t="s">
        <v>92</v>
      </c>
      <c r="B20" s="267"/>
      <c r="C20" s="268"/>
      <c r="D20" s="115" t="e">
        <f t="shared" ref="D20:I20" si="2">D60+D101+D127+D157+D191</f>
        <v>#REF!</v>
      </c>
      <c r="E20" s="115" t="e">
        <f t="shared" si="2"/>
        <v>#REF!</v>
      </c>
      <c r="F20" s="115" t="e">
        <f t="shared" si="2"/>
        <v>#REF!</v>
      </c>
      <c r="G20" s="115" t="e">
        <f t="shared" si="2"/>
        <v>#REF!</v>
      </c>
      <c r="H20" s="115" t="e">
        <f t="shared" si="2"/>
        <v>#REF!</v>
      </c>
      <c r="I20" s="116" t="e">
        <f t="shared" si="2"/>
        <v>#REF!</v>
      </c>
      <c r="J20" s="105" t="e">
        <f t="shared" si="1"/>
        <v>#REF!</v>
      </c>
      <c r="K20" s="111" t="e">
        <f t="shared" ref="K20:K70" si="3">E20-I20</f>
        <v>#REF!</v>
      </c>
    </row>
    <row r="21" spans="1:13" s="106" customFormat="1" ht="27.75" hidden="1" x14ac:dyDescent="0.4">
      <c r="A21" s="108" t="s">
        <v>81</v>
      </c>
      <c r="B21" s="267"/>
      <c r="C21" s="268"/>
      <c r="D21" s="115" t="e">
        <f t="shared" ref="D21:I21" si="4">D40+D131+D198</f>
        <v>#REF!</v>
      </c>
      <c r="E21" s="115" t="e">
        <f t="shared" si="4"/>
        <v>#REF!</v>
      </c>
      <c r="F21" s="115" t="e">
        <f t="shared" si="4"/>
        <v>#REF!</v>
      </c>
      <c r="G21" s="115" t="e">
        <f t="shared" si="4"/>
        <v>#REF!</v>
      </c>
      <c r="H21" s="115" t="e">
        <f t="shared" si="4"/>
        <v>#REF!</v>
      </c>
      <c r="I21" s="116" t="e">
        <f t="shared" si="4"/>
        <v>#REF!</v>
      </c>
      <c r="J21" s="105" t="e">
        <f t="shared" si="1"/>
        <v>#REF!</v>
      </c>
      <c r="K21" s="111" t="e">
        <f t="shared" si="3"/>
        <v>#REF!</v>
      </c>
    </row>
    <row r="22" spans="1:13" s="106" customFormat="1" ht="128.25" hidden="1" x14ac:dyDescent="0.4">
      <c r="A22" s="121" t="s">
        <v>95</v>
      </c>
      <c r="B22" s="267"/>
      <c r="C22" s="268"/>
      <c r="D22" s="115">
        <f t="shared" ref="D22:I22" si="5">D199</f>
        <v>2484615</v>
      </c>
      <c r="E22" s="115">
        <f t="shared" si="5"/>
        <v>2246687</v>
      </c>
      <c r="F22" s="115">
        <f t="shared" si="5"/>
        <v>2246687</v>
      </c>
      <c r="G22" s="115">
        <f t="shared" si="5"/>
        <v>2246687</v>
      </c>
      <c r="H22" s="115">
        <f t="shared" si="5"/>
        <v>2246687</v>
      </c>
      <c r="I22" s="116">
        <f t="shared" si="5"/>
        <v>527018.72</v>
      </c>
      <c r="J22" s="105">
        <f t="shared" si="1"/>
        <v>21.211283035802325</v>
      </c>
      <c r="K22" s="111">
        <f t="shared" si="3"/>
        <v>1719668.28</v>
      </c>
      <c r="L22" s="87"/>
      <c r="M22" s="87"/>
    </row>
    <row r="23" spans="1:13" s="106" customFormat="1" ht="26.25" hidden="1" x14ac:dyDescent="0.4">
      <c r="A23" s="108" t="s">
        <v>93</v>
      </c>
      <c r="B23" s="122"/>
      <c r="C23" s="123"/>
      <c r="D23" s="115" t="e">
        <f>SUM(D68)</f>
        <v>#REF!</v>
      </c>
      <c r="E23" s="115" t="e">
        <f t="shared" ref="E23:I23" si="6">SUM(E68)</f>
        <v>#REF!</v>
      </c>
      <c r="F23" s="115" t="e">
        <f t="shared" si="6"/>
        <v>#REF!</v>
      </c>
      <c r="G23" s="115" t="e">
        <f t="shared" si="6"/>
        <v>#REF!</v>
      </c>
      <c r="H23" s="115" t="e">
        <f t="shared" si="6"/>
        <v>#REF!</v>
      </c>
      <c r="I23" s="115" t="e">
        <f t="shared" si="6"/>
        <v>#REF!</v>
      </c>
      <c r="J23" s="105"/>
      <c r="K23" s="111"/>
      <c r="L23" s="87"/>
      <c r="M23" s="87"/>
    </row>
    <row r="24" spans="1:13" s="106" customFormat="1" ht="26.25" x14ac:dyDescent="0.4">
      <c r="A24" s="123" t="s">
        <v>14</v>
      </c>
      <c r="B24" s="113"/>
      <c r="C24" s="114"/>
      <c r="D24" s="120">
        <f t="shared" ref="D24:I24" si="7">D25</f>
        <v>3533213.26</v>
      </c>
      <c r="E24" s="120" t="e">
        <f t="shared" si="7"/>
        <v>#REF!</v>
      </c>
      <c r="F24" s="120" t="e">
        <f t="shared" si="7"/>
        <v>#REF!</v>
      </c>
      <c r="G24" s="120" t="e">
        <f t="shared" si="7"/>
        <v>#REF!</v>
      </c>
      <c r="H24" s="120" t="e">
        <f t="shared" si="7"/>
        <v>#REF!</v>
      </c>
      <c r="I24" s="120">
        <f t="shared" si="7"/>
        <v>606124.88</v>
      </c>
      <c r="J24" s="105">
        <f t="shared" si="1"/>
        <v>17.155060716601071</v>
      </c>
      <c r="K24" s="111" t="e">
        <f t="shared" si="3"/>
        <v>#REF!</v>
      </c>
      <c r="L24" s="87"/>
      <c r="M24" s="87"/>
    </row>
    <row r="25" spans="1:13" s="106" customFormat="1" ht="26.25" x14ac:dyDescent="0.4">
      <c r="A25" s="119" t="s">
        <v>96</v>
      </c>
      <c r="B25" s="269"/>
      <c r="C25" s="270"/>
      <c r="D25" s="115">
        <f>SUM(D52+D54+D73+D79+D81)</f>
        <v>3533213.26</v>
      </c>
      <c r="E25" s="115" t="e">
        <f t="shared" ref="E25:I25" si="8">SUM(E52+E54+E73+E79+E81)</f>
        <v>#REF!</v>
      </c>
      <c r="F25" s="115" t="e">
        <f t="shared" si="8"/>
        <v>#REF!</v>
      </c>
      <c r="G25" s="115" t="e">
        <f t="shared" si="8"/>
        <v>#REF!</v>
      </c>
      <c r="H25" s="115" t="e">
        <f t="shared" si="8"/>
        <v>#REF!</v>
      </c>
      <c r="I25" s="115">
        <f t="shared" si="8"/>
        <v>606124.88</v>
      </c>
      <c r="J25" s="105">
        <f t="shared" si="1"/>
        <v>17.155060716601071</v>
      </c>
      <c r="K25" s="111" t="e">
        <f t="shared" si="3"/>
        <v>#REF!</v>
      </c>
      <c r="L25" s="87"/>
      <c r="M25" s="87"/>
    </row>
    <row r="26" spans="1:13" ht="60.75" hidden="1" x14ac:dyDescent="0.4">
      <c r="A26" s="124" t="s">
        <v>90</v>
      </c>
      <c r="B26" s="269"/>
      <c r="C26" s="270"/>
      <c r="D26" s="120" t="e">
        <f t="shared" ref="D26:I26" si="9">D28+D29</f>
        <v>#REF!</v>
      </c>
      <c r="E26" s="120" t="e">
        <f t="shared" si="9"/>
        <v>#REF!</v>
      </c>
      <c r="F26" s="120" t="e">
        <f t="shared" si="9"/>
        <v>#REF!</v>
      </c>
      <c r="G26" s="120" t="e">
        <f t="shared" si="9"/>
        <v>#REF!</v>
      </c>
      <c r="H26" s="120" t="e">
        <f t="shared" si="9"/>
        <v>#REF!</v>
      </c>
      <c r="I26" s="125" t="e">
        <f t="shared" si="9"/>
        <v>#REF!</v>
      </c>
      <c r="J26" s="105" t="e">
        <f t="shared" si="1"/>
        <v>#REF!</v>
      </c>
      <c r="K26" s="126" t="e">
        <f t="shared" si="3"/>
        <v>#REF!</v>
      </c>
    </row>
    <row r="27" spans="1:13" ht="27.75" hidden="1" x14ac:dyDescent="0.4">
      <c r="A27" s="108"/>
      <c r="B27" s="271"/>
      <c r="C27" s="272"/>
      <c r="D27" s="115"/>
      <c r="E27" s="115"/>
      <c r="F27" s="115"/>
      <c r="G27" s="115"/>
      <c r="H27" s="115"/>
      <c r="I27" s="116"/>
      <c r="J27" s="105" t="e">
        <f t="shared" si="1"/>
        <v>#DIV/0!</v>
      </c>
      <c r="K27" s="111">
        <f t="shared" si="3"/>
        <v>0</v>
      </c>
    </row>
    <row r="28" spans="1:13" ht="27.75" hidden="1" x14ac:dyDescent="0.4">
      <c r="A28" s="108" t="s">
        <v>97</v>
      </c>
      <c r="B28" s="269" t="s">
        <v>98</v>
      </c>
      <c r="C28" s="270"/>
      <c r="D28" s="115" t="e">
        <f>#REF!+D56+D84</f>
        <v>#REF!</v>
      </c>
      <c r="E28" s="115" t="e">
        <f>#REF!+E56+E84</f>
        <v>#REF!</v>
      </c>
      <c r="F28" s="115" t="e">
        <f>#REF!+F56+F84</f>
        <v>#REF!</v>
      </c>
      <c r="G28" s="115" t="e">
        <f>#REF!+G56+G84</f>
        <v>#REF!</v>
      </c>
      <c r="H28" s="115" t="e">
        <f>#REF!+H56+H84</f>
        <v>#REF!</v>
      </c>
      <c r="I28" s="116" t="e">
        <f>#REF!+I56+I84</f>
        <v>#REF!</v>
      </c>
      <c r="J28" s="105" t="e">
        <f t="shared" si="1"/>
        <v>#REF!</v>
      </c>
      <c r="K28" s="111" t="e">
        <f t="shared" si="3"/>
        <v>#REF!</v>
      </c>
    </row>
    <row r="29" spans="1:13" ht="27.75" hidden="1" x14ac:dyDescent="0.4">
      <c r="A29" s="108" t="s">
        <v>99</v>
      </c>
      <c r="B29" s="269" t="s">
        <v>100</v>
      </c>
      <c r="C29" s="270"/>
      <c r="D29" s="115" t="e">
        <f>#REF!+D57+#REF!</f>
        <v>#REF!</v>
      </c>
      <c r="E29" s="115" t="e">
        <f>#REF!+E57+#REF!</f>
        <v>#REF!</v>
      </c>
      <c r="F29" s="115" t="e">
        <f>#REF!+F57+#REF!</f>
        <v>#REF!</v>
      </c>
      <c r="G29" s="115" t="e">
        <f>#REF!+G57+#REF!</f>
        <v>#REF!</v>
      </c>
      <c r="H29" s="115" t="e">
        <f>#REF!+H57+#REF!</f>
        <v>#REF!</v>
      </c>
      <c r="I29" s="116" t="e">
        <f>#REF!+I57+#REF!</f>
        <v>#REF!</v>
      </c>
      <c r="J29" s="105" t="e">
        <f t="shared" si="1"/>
        <v>#REF!</v>
      </c>
      <c r="K29" s="111" t="e">
        <f t="shared" si="3"/>
        <v>#REF!</v>
      </c>
    </row>
    <row r="30" spans="1:13" ht="78.75" hidden="1" x14ac:dyDescent="0.4">
      <c r="A30" s="119" t="s">
        <v>91</v>
      </c>
      <c r="B30" s="269"/>
      <c r="C30" s="270"/>
      <c r="D30" s="120" t="e">
        <f t="shared" ref="D30:I30" si="10">D31</f>
        <v>#REF!</v>
      </c>
      <c r="E30" s="120" t="e">
        <f t="shared" si="10"/>
        <v>#REF!</v>
      </c>
      <c r="F30" s="120" t="e">
        <f t="shared" si="10"/>
        <v>#REF!</v>
      </c>
      <c r="G30" s="120" t="e">
        <f t="shared" si="10"/>
        <v>#REF!</v>
      </c>
      <c r="H30" s="120" t="e">
        <f t="shared" si="10"/>
        <v>#REF!</v>
      </c>
      <c r="I30" s="125" t="e">
        <f t="shared" si="10"/>
        <v>#REF!</v>
      </c>
      <c r="J30" s="105" t="e">
        <f t="shared" si="1"/>
        <v>#REF!</v>
      </c>
      <c r="K30" s="111" t="e">
        <f t="shared" si="3"/>
        <v>#REF!</v>
      </c>
    </row>
    <row r="31" spans="1:13" s="106" customFormat="1" ht="27.75" hidden="1" x14ac:dyDescent="0.4">
      <c r="A31" s="108" t="s">
        <v>101</v>
      </c>
      <c r="B31" s="269" t="s">
        <v>102</v>
      </c>
      <c r="C31" s="270"/>
      <c r="D31" s="115" t="e">
        <f t="shared" ref="D31:I31" si="11">D59</f>
        <v>#REF!</v>
      </c>
      <c r="E31" s="115" t="e">
        <f t="shared" si="11"/>
        <v>#REF!</v>
      </c>
      <c r="F31" s="115" t="e">
        <f t="shared" si="11"/>
        <v>#REF!</v>
      </c>
      <c r="G31" s="115" t="e">
        <f t="shared" si="11"/>
        <v>#REF!</v>
      </c>
      <c r="H31" s="115" t="e">
        <f t="shared" si="11"/>
        <v>#REF!</v>
      </c>
      <c r="I31" s="116" t="e">
        <f t="shared" si="11"/>
        <v>#REF!</v>
      </c>
      <c r="J31" s="105" t="e">
        <f t="shared" si="1"/>
        <v>#REF!</v>
      </c>
      <c r="K31" s="111" t="e">
        <f t="shared" si="3"/>
        <v>#REF!</v>
      </c>
    </row>
    <row r="32" spans="1:13" s="106" customFormat="1" ht="40.5" hidden="1" x14ac:dyDescent="0.4">
      <c r="A32" s="127" t="s">
        <v>92</v>
      </c>
      <c r="B32" s="269"/>
      <c r="C32" s="270"/>
      <c r="D32" s="120" t="e">
        <f t="shared" ref="D32:I32" si="12">D33+D34+D35+D36+D37+D38+D39</f>
        <v>#REF!</v>
      </c>
      <c r="E32" s="120" t="e">
        <f t="shared" si="12"/>
        <v>#REF!</v>
      </c>
      <c r="F32" s="120" t="e">
        <f t="shared" si="12"/>
        <v>#REF!</v>
      </c>
      <c r="G32" s="120" t="e">
        <f t="shared" si="12"/>
        <v>#REF!</v>
      </c>
      <c r="H32" s="120" t="e">
        <f t="shared" si="12"/>
        <v>#REF!</v>
      </c>
      <c r="I32" s="125" t="e">
        <f t="shared" si="12"/>
        <v>#REF!</v>
      </c>
      <c r="J32" s="105" t="e">
        <f t="shared" si="1"/>
        <v>#REF!</v>
      </c>
      <c r="K32" s="126" t="e">
        <f t="shared" si="3"/>
        <v>#REF!</v>
      </c>
    </row>
    <row r="33" spans="1:11" s="106" customFormat="1" ht="27.75" hidden="1" x14ac:dyDescent="0.4">
      <c r="A33" s="108" t="s">
        <v>101</v>
      </c>
      <c r="B33" s="269" t="s">
        <v>102</v>
      </c>
      <c r="C33" s="270"/>
      <c r="D33" s="115" t="e">
        <f t="shared" ref="D33:I37" si="13">D61</f>
        <v>#REF!</v>
      </c>
      <c r="E33" s="115" t="e">
        <f t="shared" si="13"/>
        <v>#REF!</v>
      </c>
      <c r="F33" s="115" t="e">
        <f t="shared" si="13"/>
        <v>#REF!</v>
      </c>
      <c r="G33" s="115" t="e">
        <f t="shared" si="13"/>
        <v>#REF!</v>
      </c>
      <c r="H33" s="115" t="e">
        <f t="shared" si="13"/>
        <v>#REF!</v>
      </c>
      <c r="I33" s="116" t="e">
        <f t="shared" si="13"/>
        <v>#REF!</v>
      </c>
      <c r="J33" s="105" t="e">
        <f t="shared" si="1"/>
        <v>#REF!</v>
      </c>
      <c r="K33" s="111" t="e">
        <f t="shared" si="3"/>
        <v>#REF!</v>
      </c>
    </row>
    <row r="34" spans="1:11" s="106" customFormat="1" ht="27.75" hidden="1" x14ac:dyDescent="0.4">
      <c r="A34" s="108" t="s">
        <v>103</v>
      </c>
      <c r="B34" s="269" t="s">
        <v>104</v>
      </c>
      <c r="C34" s="270"/>
      <c r="D34" s="115" t="e">
        <f t="shared" si="13"/>
        <v>#REF!</v>
      </c>
      <c r="E34" s="115" t="e">
        <f t="shared" si="13"/>
        <v>#REF!</v>
      </c>
      <c r="F34" s="115" t="e">
        <f t="shared" si="13"/>
        <v>#REF!</v>
      </c>
      <c r="G34" s="115" t="e">
        <f t="shared" si="13"/>
        <v>#REF!</v>
      </c>
      <c r="H34" s="115" t="e">
        <f t="shared" si="13"/>
        <v>#REF!</v>
      </c>
      <c r="I34" s="116" t="e">
        <f t="shared" si="13"/>
        <v>#REF!</v>
      </c>
      <c r="J34" s="105" t="e">
        <f t="shared" si="1"/>
        <v>#REF!</v>
      </c>
      <c r="K34" s="111" t="e">
        <f t="shared" si="3"/>
        <v>#REF!</v>
      </c>
    </row>
    <row r="35" spans="1:11" s="106" customFormat="1" ht="27.75" hidden="1" x14ac:dyDescent="0.4">
      <c r="A35" s="108" t="s">
        <v>105</v>
      </c>
      <c r="B35" s="269" t="s">
        <v>106</v>
      </c>
      <c r="C35" s="270"/>
      <c r="D35" s="115" t="e">
        <f t="shared" si="13"/>
        <v>#REF!</v>
      </c>
      <c r="E35" s="115" t="e">
        <f t="shared" si="13"/>
        <v>#REF!</v>
      </c>
      <c r="F35" s="115" t="e">
        <f t="shared" si="13"/>
        <v>#REF!</v>
      </c>
      <c r="G35" s="115" t="e">
        <f t="shared" si="13"/>
        <v>#REF!</v>
      </c>
      <c r="H35" s="115" t="e">
        <f t="shared" si="13"/>
        <v>#REF!</v>
      </c>
      <c r="I35" s="116" t="e">
        <f t="shared" si="13"/>
        <v>#REF!</v>
      </c>
      <c r="J35" s="105" t="e">
        <f t="shared" si="1"/>
        <v>#REF!</v>
      </c>
      <c r="K35" s="111" t="e">
        <f t="shared" si="3"/>
        <v>#REF!</v>
      </c>
    </row>
    <row r="36" spans="1:11" s="106" customFormat="1" ht="27.75" hidden="1" x14ac:dyDescent="0.4">
      <c r="A36" s="108" t="s">
        <v>107</v>
      </c>
      <c r="B36" s="269" t="s">
        <v>108</v>
      </c>
      <c r="C36" s="270"/>
      <c r="D36" s="115" t="e">
        <f t="shared" si="13"/>
        <v>#REF!</v>
      </c>
      <c r="E36" s="115" t="e">
        <f t="shared" si="13"/>
        <v>#REF!</v>
      </c>
      <c r="F36" s="115" t="e">
        <f t="shared" si="13"/>
        <v>#REF!</v>
      </c>
      <c r="G36" s="115" t="e">
        <f t="shared" si="13"/>
        <v>#REF!</v>
      </c>
      <c r="H36" s="115" t="e">
        <f t="shared" si="13"/>
        <v>#REF!</v>
      </c>
      <c r="I36" s="116" t="e">
        <f t="shared" si="13"/>
        <v>#REF!</v>
      </c>
      <c r="J36" s="105" t="e">
        <f t="shared" si="1"/>
        <v>#REF!</v>
      </c>
      <c r="K36" s="111" t="e">
        <f t="shared" si="3"/>
        <v>#REF!</v>
      </c>
    </row>
    <row r="37" spans="1:11" s="106" customFormat="1" ht="27.75" hidden="1" x14ac:dyDescent="0.4">
      <c r="A37" s="108" t="s">
        <v>109</v>
      </c>
      <c r="B37" s="269" t="s">
        <v>110</v>
      </c>
      <c r="C37" s="270"/>
      <c r="D37" s="115" t="e">
        <f t="shared" si="13"/>
        <v>#REF!</v>
      </c>
      <c r="E37" s="115" t="e">
        <f t="shared" si="13"/>
        <v>#REF!</v>
      </c>
      <c r="F37" s="115" t="e">
        <f t="shared" si="13"/>
        <v>#REF!</v>
      </c>
      <c r="G37" s="115" t="e">
        <f t="shared" si="13"/>
        <v>#REF!</v>
      </c>
      <c r="H37" s="115" t="e">
        <f t="shared" si="13"/>
        <v>#REF!</v>
      </c>
      <c r="I37" s="116" t="e">
        <f t="shared" si="13"/>
        <v>#REF!</v>
      </c>
      <c r="J37" s="105" t="e">
        <f t="shared" si="1"/>
        <v>#REF!</v>
      </c>
      <c r="K37" s="111" t="e">
        <f t="shared" si="3"/>
        <v>#REF!</v>
      </c>
    </row>
    <row r="38" spans="1:11" s="106" customFormat="1" ht="27.75" hidden="1" x14ac:dyDescent="0.4">
      <c r="A38" s="108" t="s">
        <v>111</v>
      </c>
      <c r="B38" s="269" t="s">
        <v>112</v>
      </c>
      <c r="C38" s="270"/>
      <c r="D38" s="115"/>
      <c r="E38" s="115"/>
      <c r="F38" s="115"/>
      <c r="G38" s="115"/>
      <c r="H38" s="115"/>
      <c r="I38" s="116"/>
      <c r="J38" s="105" t="e">
        <f t="shared" si="1"/>
        <v>#DIV/0!</v>
      </c>
      <c r="K38" s="115"/>
    </row>
    <row r="39" spans="1:11" s="106" customFormat="1" ht="27.75" hidden="1" x14ac:dyDescent="0.4">
      <c r="A39" s="108" t="s">
        <v>113</v>
      </c>
      <c r="B39" s="269" t="s">
        <v>114</v>
      </c>
      <c r="C39" s="270"/>
      <c r="D39" s="115" t="e">
        <f t="shared" ref="D39:I39" si="14">D66+D87</f>
        <v>#REF!</v>
      </c>
      <c r="E39" s="115" t="e">
        <f t="shared" si="14"/>
        <v>#REF!</v>
      </c>
      <c r="F39" s="115" t="e">
        <f t="shared" si="14"/>
        <v>#REF!</v>
      </c>
      <c r="G39" s="115" t="e">
        <f t="shared" si="14"/>
        <v>#REF!</v>
      </c>
      <c r="H39" s="115" t="e">
        <f t="shared" si="14"/>
        <v>#REF!</v>
      </c>
      <c r="I39" s="116" t="e">
        <f t="shared" si="14"/>
        <v>#REF!</v>
      </c>
      <c r="J39" s="105" t="e">
        <f t="shared" si="1"/>
        <v>#REF!</v>
      </c>
      <c r="K39" s="111" t="e">
        <f t="shared" si="3"/>
        <v>#REF!</v>
      </c>
    </row>
    <row r="40" spans="1:11" s="106" customFormat="1" ht="27.75" hidden="1" x14ac:dyDescent="0.4">
      <c r="A40" s="119" t="s">
        <v>81</v>
      </c>
      <c r="B40" s="269"/>
      <c r="C40" s="270"/>
      <c r="D40" s="115" t="e">
        <f t="shared" ref="D40:I40" si="15">D44</f>
        <v>#REF!</v>
      </c>
      <c r="E40" s="115" t="e">
        <f t="shared" si="15"/>
        <v>#REF!</v>
      </c>
      <c r="F40" s="115" t="e">
        <f t="shared" si="15"/>
        <v>#REF!</v>
      </c>
      <c r="G40" s="115" t="e">
        <f t="shared" si="15"/>
        <v>#REF!</v>
      </c>
      <c r="H40" s="115" t="e">
        <f t="shared" si="15"/>
        <v>#REF!</v>
      </c>
      <c r="I40" s="116" t="e">
        <f t="shared" si="15"/>
        <v>#REF!</v>
      </c>
      <c r="J40" s="105" t="e">
        <f t="shared" si="1"/>
        <v>#REF!</v>
      </c>
      <c r="K40" s="111" t="e">
        <f t="shared" si="3"/>
        <v>#REF!</v>
      </c>
    </row>
    <row r="41" spans="1:11" s="106" customFormat="1" ht="27.75" hidden="1" x14ac:dyDescent="0.4">
      <c r="A41" s="108"/>
      <c r="B41" s="128"/>
      <c r="C41" s="129"/>
      <c r="D41" s="115"/>
      <c r="E41" s="115"/>
      <c r="F41" s="115"/>
      <c r="G41" s="115"/>
      <c r="H41" s="115"/>
      <c r="I41" s="116"/>
      <c r="J41" s="105" t="e">
        <f t="shared" si="1"/>
        <v>#DIV/0!</v>
      </c>
      <c r="K41" s="111">
        <f t="shared" si="3"/>
        <v>0</v>
      </c>
    </row>
    <row r="42" spans="1:11" s="106" customFormat="1" ht="27.75" hidden="1" x14ac:dyDescent="0.4">
      <c r="A42" s="108"/>
      <c r="B42" s="271"/>
      <c r="C42" s="272"/>
      <c r="D42" s="115"/>
      <c r="E42" s="115"/>
      <c r="F42" s="115"/>
      <c r="G42" s="115"/>
      <c r="H42" s="115"/>
      <c r="I42" s="116"/>
      <c r="J42" s="105" t="e">
        <f t="shared" si="1"/>
        <v>#DIV/0!</v>
      </c>
      <c r="K42" s="111">
        <f t="shared" si="3"/>
        <v>0</v>
      </c>
    </row>
    <row r="43" spans="1:11" s="106" customFormat="1" ht="27.75" hidden="1" x14ac:dyDescent="0.4">
      <c r="A43" s="108"/>
      <c r="B43" s="271"/>
      <c r="C43" s="272"/>
      <c r="D43" s="115"/>
      <c r="E43" s="115"/>
      <c r="F43" s="115"/>
      <c r="G43" s="115"/>
      <c r="H43" s="115"/>
      <c r="I43" s="116"/>
      <c r="J43" s="105" t="e">
        <f t="shared" si="1"/>
        <v>#DIV/0!</v>
      </c>
      <c r="K43" s="111">
        <f t="shared" si="3"/>
        <v>0</v>
      </c>
    </row>
    <row r="44" spans="1:11" ht="51" hidden="1" x14ac:dyDescent="0.4">
      <c r="A44" s="108" t="s">
        <v>115</v>
      </c>
      <c r="B44" s="269" t="s">
        <v>116</v>
      </c>
      <c r="C44" s="270"/>
      <c r="D44" s="115" t="e">
        <f>D86+#REF!</f>
        <v>#REF!</v>
      </c>
      <c r="E44" s="115" t="e">
        <f>E86+#REF!</f>
        <v>#REF!</v>
      </c>
      <c r="F44" s="115" t="e">
        <f>F86+#REF!</f>
        <v>#REF!</v>
      </c>
      <c r="G44" s="115" t="e">
        <f>G86+#REF!</f>
        <v>#REF!</v>
      </c>
      <c r="H44" s="115" t="e">
        <f>H86+#REF!</f>
        <v>#REF!</v>
      </c>
      <c r="I44" s="116" t="e">
        <f>I86+#REF!</f>
        <v>#REF!</v>
      </c>
      <c r="J44" s="105" t="e">
        <f t="shared" si="1"/>
        <v>#REF!</v>
      </c>
      <c r="K44" s="111" t="e">
        <f t="shared" si="3"/>
        <v>#REF!</v>
      </c>
    </row>
    <row r="45" spans="1:11" ht="52.5" hidden="1" x14ac:dyDescent="0.4">
      <c r="A45" s="119" t="s">
        <v>93</v>
      </c>
      <c r="B45" s="271"/>
      <c r="C45" s="272"/>
      <c r="D45" s="115" t="e">
        <f t="shared" ref="D45:I45" si="16">D46</f>
        <v>#REF!</v>
      </c>
      <c r="E45" s="115" t="e">
        <f t="shared" si="16"/>
        <v>#REF!</v>
      </c>
      <c r="F45" s="115" t="e">
        <f t="shared" si="16"/>
        <v>#REF!</v>
      </c>
      <c r="G45" s="115" t="e">
        <f t="shared" si="16"/>
        <v>#REF!</v>
      </c>
      <c r="H45" s="115" t="e">
        <f t="shared" si="16"/>
        <v>#REF!</v>
      </c>
      <c r="I45" s="116" t="e">
        <f t="shared" si="16"/>
        <v>#REF!</v>
      </c>
      <c r="J45" s="105" t="e">
        <f t="shared" si="1"/>
        <v>#REF!</v>
      </c>
      <c r="K45" s="111" t="e">
        <f t="shared" si="3"/>
        <v>#REF!</v>
      </c>
    </row>
    <row r="46" spans="1:11" ht="27.75" hidden="1" x14ac:dyDescent="0.4">
      <c r="A46" s="108" t="s">
        <v>111</v>
      </c>
      <c r="B46" s="269" t="s">
        <v>112</v>
      </c>
      <c r="C46" s="270"/>
      <c r="D46" s="115" t="e">
        <f>#REF!</f>
        <v>#REF!</v>
      </c>
      <c r="E46" s="115" t="e">
        <f>#REF!</f>
        <v>#REF!</v>
      </c>
      <c r="F46" s="115" t="e">
        <f>#REF!</f>
        <v>#REF!</v>
      </c>
      <c r="G46" s="115" t="e">
        <f>#REF!</f>
        <v>#REF!</v>
      </c>
      <c r="H46" s="115" t="e">
        <f>#REF!</f>
        <v>#REF!</v>
      </c>
      <c r="I46" s="116" t="e">
        <f>#REF!</f>
        <v>#REF!</v>
      </c>
      <c r="J46" s="105" t="e">
        <f t="shared" si="1"/>
        <v>#REF!</v>
      </c>
      <c r="K46" s="111" t="e">
        <f t="shared" si="3"/>
        <v>#REF!</v>
      </c>
    </row>
    <row r="47" spans="1:11" ht="27.75" hidden="1" x14ac:dyDescent="0.4">
      <c r="A47" s="119" t="s">
        <v>94</v>
      </c>
      <c r="B47" s="130"/>
      <c r="C47" s="129"/>
      <c r="D47" s="115" t="e">
        <f t="shared" ref="D47:I47" si="17">D48</f>
        <v>#REF!</v>
      </c>
      <c r="E47" s="115" t="e">
        <f t="shared" si="17"/>
        <v>#REF!</v>
      </c>
      <c r="F47" s="115" t="e">
        <f t="shared" si="17"/>
        <v>#REF!</v>
      </c>
      <c r="G47" s="115" t="e">
        <f t="shared" si="17"/>
        <v>#REF!</v>
      </c>
      <c r="H47" s="115" t="e">
        <f t="shared" si="17"/>
        <v>#REF!</v>
      </c>
      <c r="I47" s="116" t="e">
        <f t="shared" si="17"/>
        <v>#REF!</v>
      </c>
      <c r="J47" s="105" t="e">
        <f t="shared" si="1"/>
        <v>#REF!</v>
      </c>
      <c r="K47" s="111" t="e">
        <f t="shared" si="3"/>
        <v>#REF!</v>
      </c>
    </row>
    <row r="48" spans="1:11" ht="27.75" hidden="1" x14ac:dyDescent="0.4">
      <c r="A48" s="108" t="s">
        <v>111</v>
      </c>
      <c r="B48" s="269" t="s">
        <v>112</v>
      </c>
      <c r="C48" s="270"/>
      <c r="D48" s="115" t="e">
        <f>#REF!</f>
        <v>#REF!</v>
      </c>
      <c r="E48" s="115" t="e">
        <f>#REF!</f>
        <v>#REF!</v>
      </c>
      <c r="F48" s="115" t="e">
        <f>#REF!</f>
        <v>#REF!</v>
      </c>
      <c r="G48" s="115" t="e">
        <f>#REF!</f>
        <v>#REF!</v>
      </c>
      <c r="H48" s="115" t="e">
        <f>#REF!</f>
        <v>#REF!</v>
      </c>
      <c r="I48" s="116" t="e">
        <f>#REF!</f>
        <v>#REF!</v>
      </c>
      <c r="J48" s="105" t="e">
        <f t="shared" si="1"/>
        <v>#REF!</v>
      </c>
      <c r="K48" s="111" t="e">
        <f t="shared" si="3"/>
        <v>#REF!</v>
      </c>
    </row>
    <row r="49" spans="1:11" ht="27.75" hidden="1" x14ac:dyDescent="0.4">
      <c r="A49" s="119" t="s">
        <v>212</v>
      </c>
      <c r="B49" s="128"/>
      <c r="C49" s="129"/>
      <c r="D49" s="115">
        <f>SUM(D50)</f>
        <v>0</v>
      </c>
      <c r="E49" s="115">
        <f t="shared" ref="E49:K49" si="18">SUM(E50)</f>
        <v>0</v>
      </c>
      <c r="F49" s="115">
        <f t="shared" si="18"/>
        <v>0</v>
      </c>
      <c r="G49" s="115">
        <f t="shared" si="18"/>
        <v>0</v>
      </c>
      <c r="H49" s="115">
        <f t="shared" si="18"/>
        <v>0</v>
      </c>
      <c r="I49" s="116">
        <f t="shared" si="18"/>
        <v>0</v>
      </c>
      <c r="J49" s="105" t="e">
        <f t="shared" si="1"/>
        <v>#DIV/0!</v>
      </c>
      <c r="K49" s="115">
        <f t="shared" si="18"/>
        <v>0</v>
      </c>
    </row>
    <row r="50" spans="1:11" ht="27.75" hidden="1" x14ac:dyDescent="0.4">
      <c r="A50" s="108" t="s">
        <v>213</v>
      </c>
      <c r="B50" s="269" t="s">
        <v>112</v>
      </c>
      <c r="C50" s="270"/>
      <c r="D50" s="115">
        <f>SUM(D78)</f>
        <v>0</v>
      </c>
      <c r="E50" s="115">
        <f t="shared" ref="E50:K50" si="19">SUM(E78)</f>
        <v>0</v>
      </c>
      <c r="F50" s="115">
        <f t="shared" si="19"/>
        <v>0</v>
      </c>
      <c r="G50" s="115">
        <f t="shared" si="19"/>
        <v>0</v>
      </c>
      <c r="H50" s="115">
        <f t="shared" si="19"/>
        <v>0</v>
      </c>
      <c r="I50" s="116">
        <f t="shared" si="19"/>
        <v>0</v>
      </c>
      <c r="J50" s="105" t="e">
        <f t="shared" si="1"/>
        <v>#DIV/0!</v>
      </c>
      <c r="K50" s="115">
        <f t="shared" si="19"/>
        <v>0</v>
      </c>
    </row>
    <row r="51" spans="1:11" ht="27.75" x14ac:dyDescent="0.4">
      <c r="A51" s="131" t="s">
        <v>117</v>
      </c>
      <c r="B51" s="128"/>
      <c r="C51" s="129"/>
      <c r="D51" s="115"/>
      <c r="E51" s="115"/>
      <c r="F51" s="115"/>
      <c r="G51" s="115"/>
      <c r="H51" s="115"/>
      <c r="I51" s="116"/>
      <c r="J51" s="105"/>
      <c r="K51" s="111">
        <f t="shared" si="3"/>
        <v>0</v>
      </c>
    </row>
    <row r="52" spans="1:11" s="106" customFormat="1" ht="40.5" x14ac:dyDescent="0.4">
      <c r="A52" s="127" t="s">
        <v>118</v>
      </c>
      <c r="B52" s="269"/>
      <c r="C52" s="270"/>
      <c r="D52" s="120">
        <v>584313</v>
      </c>
      <c r="E52" s="120" t="e">
        <f>#REF!</f>
        <v>#REF!</v>
      </c>
      <c r="F52" s="120" t="e">
        <f>#REF!</f>
        <v>#REF!</v>
      </c>
      <c r="G52" s="120" t="e">
        <f>#REF!</f>
        <v>#REF!</v>
      </c>
      <c r="H52" s="120" t="e">
        <f>#REF!</f>
        <v>#REF!</v>
      </c>
      <c r="I52" s="125">
        <v>118515.44</v>
      </c>
      <c r="J52" s="105">
        <f t="shared" si="1"/>
        <v>20.282868941817142</v>
      </c>
      <c r="K52" s="126" t="e">
        <f t="shared" si="3"/>
        <v>#REF!</v>
      </c>
    </row>
    <row r="53" spans="1:11" s="106" customFormat="1" ht="27.75" x14ac:dyDescent="0.4">
      <c r="A53" s="131" t="s">
        <v>119</v>
      </c>
      <c r="B53" s="130"/>
      <c r="C53" s="132"/>
      <c r="D53" s="115"/>
      <c r="E53" s="115"/>
      <c r="F53" s="115"/>
      <c r="G53" s="115"/>
      <c r="H53" s="115"/>
      <c r="I53" s="116"/>
      <c r="J53" s="105"/>
      <c r="K53" s="111">
        <f t="shared" si="3"/>
        <v>0</v>
      </c>
    </row>
    <row r="54" spans="1:11" s="106" customFormat="1" ht="60.75" x14ac:dyDescent="0.4">
      <c r="A54" s="127" t="s">
        <v>120</v>
      </c>
      <c r="B54" s="269"/>
      <c r="C54" s="270"/>
      <c r="D54" s="120">
        <v>2195125.2599999998</v>
      </c>
      <c r="E54" s="120" t="e">
        <f t="shared" ref="E54:H54" si="20">E55+E58+E60+E67</f>
        <v>#REF!</v>
      </c>
      <c r="F54" s="120" t="e">
        <f t="shared" si="20"/>
        <v>#REF!</v>
      </c>
      <c r="G54" s="120" t="e">
        <f t="shared" si="20"/>
        <v>#REF!</v>
      </c>
      <c r="H54" s="120" t="e">
        <f t="shared" si="20"/>
        <v>#REF!</v>
      </c>
      <c r="I54" s="125">
        <v>371752.77</v>
      </c>
      <c r="J54" s="105">
        <f t="shared" si="1"/>
        <v>16.935378439406236</v>
      </c>
      <c r="K54" s="126" t="e">
        <f t="shared" si="3"/>
        <v>#REF!</v>
      </c>
    </row>
    <row r="55" spans="1:11" s="106" customFormat="1" ht="78.75" hidden="1" x14ac:dyDescent="0.4">
      <c r="A55" s="133" t="s">
        <v>90</v>
      </c>
      <c r="B55" s="269"/>
      <c r="C55" s="270"/>
      <c r="D55" s="120" t="e">
        <f t="shared" ref="D55:I55" si="21">D56+D57</f>
        <v>#REF!</v>
      </c>
      <c r="E55" s="120" t="e">
        <f t="shared" si="21"/>
        <v>#REF!</v>
      </c>
      <c r="F55" s="120" t="e">
        <f t="shared" si="21"/>
        <v>#REF!</v>
      </c>
      <c r="G55" s="120" t="e">
        <f t="shared" si="21"/>
        <v>#REF!</v>
      </c>
      <c r="H55" s="120" t="e">
        <f t="shared" si="21"/>
        <v>#REF!</v>
      </c>
      <c r="I55" s="125" t="e">
        <f t="shared" si="21"/>
        <v>#REF!</v>
      </c>
      <c r="J55" s="105" t="e">
        <f t="shared" si="1"/>
        <v>#REF!</v>
      </c>
      <c r="K55" s="111" t="e">
        <f t="shared" si="3"/>
        <v>#REF!</v>
      </c>
    </row>
    <row r="56" spans="1:11" ht="27.75" hidden="1" x14ac:dyDescent="0.4">
      <c r="A56" s="108" t="s">
        <v>97</v>
      </c>
      <c r="B56" s="269" t="s">
        <v>121</v>
      </c>
      <c r="C56" s="270"/>
      <c r="D56" s="115" t="e">
        <f>#REF!+#REF!+#REF!</f>
        <v>#REF!</v>
      </c>
      <c r="E56" s="115" t="e">
        <f>#REF!+#REF!+#REF!</f>
        <v>#REF!</v>
      </c>
      <c r="F56" s="115" t="e">
        <f>#REF!+#REF!+#REF!</f>
        <v>#REF!</v>
      </c>
      <c r="G56" s="115" t="e">
        <f>#REF!+#REF!+#REF!</f>
        <v>#REF!</v>
      </c>
      <c r="H56" s="115" t="e">
        <f>#REF!+#REF!+#REF!</f>
        <v>#REF!</v>
      </c>
      <c r="I56" s="116" t="e">
        <f>#REF!+#REF!+#REF!</f>
        <v>#REF!</v>
      </c>
      <c r="J56" s="105" t="e">
        <f t="shared" si="1"/>
        <v>#REF!</v>
      </c>
      <c r="K56" s="115" t="e">
        <f>#REF!+#REF!+#REF!</f>
        <v>#REF!</v>
      </c>
    </row>
    <row r="57" spans="1:11" ht="27.75" hidden="1" x14ac:dyDescent="0.4">
      <c r="A57" s="108" t="s">
        <v>99</v>
      </c>
      <c r="B57" s="269" t="s">
        <v>122</v>
      </c>
      <c r="C57" s="270"/>
      <c r="D57" s="115" t="e">
        <f>#REF!+#REF!+#REF!</f>
        <v>#REF!</v>
      </c>
      <c r="E57" s="115" t="e">
        <f>#REF!+#REF!+#REF!</f>
        <v>#REF!</v>
      </c>
      <c r="F57" s="115" t="e">
        <f>#REF!+#REF!+#REF!</f>
        <v>#REF!</v>
      </c>
      <c r="G57" s="115" t="e">
        <f>#REF!+#REF!+#REF!</f>
        <v>#REF!</v>
      </c>
      <c r="H57" s="115" t="e">
        <f>#REF!+#REF!+#REF!</f>
        <v>#REF!</v>
      </c>
      <c r="I57" s="116" t="e">
        <f>#REF!+#REF!+#REF!</f>
        <v>#REF!</v>
      </c>
      <c r="J57" s="105" t="e">
        <f t="shared" si="1"/>
        <v>#REF!</v>
      </c>
      <c r="K57" s="115" t="e">
        <f>#REF!+#REF!+#REF!</f>
        <v>#REF!</v>
      </c>
    </row>
    <row r="58" spans="1:11" ht="78.75" hidden="1" x14ac:dyDescent="0.4">
      <c r="A58" s="119" t="s">
        <v>91</v>
      </c>
      <c r="B58" s="269"/>
      <c r="C58" s="270"/>
      <c r="D58" s="120" t="e">
        <f t="shared" ref="D58:I58" si="22">D59</f>
        <v>#REF!</v>
      </c>
      <c r="E58" s="120" t="e">
        <f t="shared" si="22"/>
        <v>#REF!</v>
      </c>
      <c r="F58" s="120" t="e">
        <f t="shared" si="22"/>
        <v>#REF!</v>
      </c>
      <c r="G58" s="120" t="e">
        <f t="shared" si="22"/>
        <v>#REF!</v>
      </c>
      <c r="H58" s="120" t="e">
        <f t="shared" si="22"/>
        <v>#REF!</v>
      </c>
      <c r="I58" s="125" t="e">
        <f t="shared" si="22"/>
        <v>#REF!</v>
      </c>
      <c r="J58" s="105" t="e">
        <f t="shared" si="1"/>
        <v>#REF!</v>
      </c>
      <c r="K58" s="111" t="e">
        <f t="shared" si="3"/>
        <v>#REF!</v>
      </c>
    </row>
    <row r="59" spans="1:11" ht="27.75" hidden="1" x14ac:dyDescent="0.4">
      <c r="A59" s="108" t="s">
        <v>101</v>
      </c>
      <c r="B59" s="269" t="s">
        <v>123</v>
      </c>
      <c r="C59" s="270"/>
      <c r="D59" s="115" t="e">
        <f>#REF!</f>
        <v>#REF!</v>
      </c>
      <c r="E59" s="115" t="e">
        <f>#REF!</f>
        <v>#REF!</v>
      </c>
      <c r="F59" s="115" t="e">
        <f>#REF!</f>
        <v>#REF!</v>
      </c>
      <c r="G59" s="115" t="e">
        <f>#REF!</f>
        <v>#REF!</v>
      </c>
      <c r="H59" s="115" t="e">
        <f>#REF!</f>
        <v>#REF!</v>
      </c>
      <c r="I59" s="116" t="e">
        <f>#REF!</f>
        <v>#REF!</v>
      </c>
      <c r="J59" s="105" t="e">
        <f t="shared" si="1"/>
        <v>#REF!</v>
      </c>
      <c r="K59" s="111" t="e">
        <f t="shared" si="3"/>
        <v>#REF!</v>
      </c>
    </row>
    <row r="60" spans="1:11" ht="78.75" hidden="1" x14ac:dyDescent="0.4">
      <c r="A60" s="119" t="s">
        <v>92</v>
      </c>
      <c r="B60" s="269"/>
      <c r="C60" s="270"/>
      <c r="D60" s="120" t="e">
        <f t="shared" ref="D60:I60" si="23">D61+D62+D63+D64+D65+D66</f>
        <v>#REF!</v>
      </c>
      <c r="E60" s="120" t="e">
        <f t="shared" si="23"/>
        <v>#REF!</v>
      </c>
      <c r="F60" s="120" t="e">
        <f t="shared" si="23"/>
        <v>#REF!</v>
      </c>
      <c r="G60" s="120" t="e">
        <f t="shared" si="23"/>
        <v>#REF!</v>
      </c>
      <c r="H60" s="120" t="e">
        <f t="shared" si="23"/>
        <v>#REF!</v>
      </c>
      <c r="I60" s="125" t="e">
        <f t="shared" si="23"/>
        <v>#REF!</v>
      </c>
      <c r="J60" s="105" t="e">
        <f t="shared" si="1"/>
        <v>#REF!</v>
      </c>
      <c r="K60" s="111" t="e">
        <f t="shared" si="3"/>
        <v>#REF!</v>
      </c>
    </row>
    <row r="61" spans="1:11" ht="27.75" hidden="1" x14ac:dyDescent="0.4">
      <c r="A61" s="108" t="s">
        <v>101</v>
      </c>
      <c r="B61" s="269" t="s">
        <v>123</v>
      </c>
      <c r="C61" s="270"/>
      <c r="D61" s="115" t="e">
        <f>#REF!</f>
        <v>#REF!</v>
      </c>
      <c r="E61" s="115" t="e">
        <f>#REF!</f>
        <v>#REF!</v>
      </c>
      <c r="F61" s="115" t="e">
        <f>#REF!</f>
        <v>#REF!</v>
      </c>
      <c r="G61" s="115" t="e">
        <f>#REF!</f>
        <v>#REF!</v>
      </c>
      <c r="H61" s="115" t="e">
        <f>#REF!</f>
        <v>#REF!</v>
      </c>
      <c r="I61" s="116" t="e">
        <f>#REF!</f>
        <v>#REF!</v>
      </c>
      <c r="J61" s="105" t="e">
        <f t="shared" si="1"/>
        <v>#REF!</v>
      </c>
      <c r="K61" s="111" t="e">
        <f t="shared" si="3"/>
        <v>#REF!</v>
      </c>
    </row>
    <row r="62" spans="1:11" ht="27.75" hidden="1" x14ac:dyDescent="0.4">
      <c r="A62" s="108" t="s">
        <v>103</v>
      </c>
      <c r="B62" s="269" t="s">
        <v>124</v>
      </c>
      <c r="C62" s="270"/>
      <c r="D62" s="115" t="e">
        <f>#REF!</f>
        <v>#REF!</v>
      </c>
      <c r="E62" s="115" t="e">
        <f>#REF!</f>
        <v>#REF!</v>
      </c>
      <c r="F62" s="115" t="e">
        <f>#REF!</f>
        <v>#REF!</v>
      </c>
      <c r="G62" s="115" t="e">
        <f>#REF!</f>
        <v>#REF!</v>
      </c>
      <c r="H62" s="115" t="e">
        <f>#REF!</f>
        <v>#REF!</v>
      </c>
      <c r="I62" s="116" t="e">
        <f>#REF!</f>
        <v>#REF!</v>
      </c>
      <c r="J62" s="105" t="e">
        <f t="shared" si="1"/>
        <v>#REF!</v>
      </c>
      <c r="K62" s="111" t="e">
        <f t="shared" si="3"/>
        <v>#REF!</v>
      </c>
    </row>
    <row r="63" spans="1:11" ht="27.75" hidden="1" x14ac:dyDescent="0.4">
      <c r="A63" s="108" t="s">
        <v>105</v>
      </c>
      <c r="B63" s="269" t="s">
        <v>125</v>
      </c>
      <c r="C63" s="270"/>
      <c r="D63" s="115" t="e">
        <f>#REF!</f>
        <v>#REF!</v>
      </c>
      <c r="E63" s="115" t="e">
        <f>#REF!</f>
        <v>#REF!</v>
      </c>
      <c r="F63" s="115" t="e">
        <f>#REF!</f>
        <v>#REF!</v>
      </c>
      <c r="G63" s="115" t="e">
        <f>#REF!</f>
        <v>#REF!</v>
      </c>
      <c r="H63" s="115" t="e">
        <f>#REF!</f>
        <v>#REF!</v>
      </c>
      <c r="I63" s="116" t="e">
        <f>#REF!</f>
        <v>#REF!</v>
      </c>
      <c r="J63" s="105" t="e">
        <f t="shared" si="1"/>
        <v>#REF!</v>
      </c>
      <c r="K63" s="111" t="e">
        <f t="shared" si="3"/>
        <v>#REF!</v>
      </c>
    </row>
    <row r="64" spans="1:11" ht="27.75" hidden="1" x14ac:dyDescent="0.4">
      <c r="A64" s="108" t="s">
        <v>107</v>
      </c>
      <c r="B64" s="269" t="s">
        <v>126</v>
      </c>
      <c r="C64" s="270"/>
      <c r="D64" s="115" t="e">
        <f>#REF!</f>
        <v>#REF!</v>
      </c>
      <c r="E64" s="115" t="e">
        <f>#REF!</f>
        <v>#REF!</v>
      </c>
      <c r="F64" s="115" t="e">
        <f>#REF!</f>
        <v>#REF!</v>
      </c>
      <c r="G64" s="115" t="e">
        <f>#REF!</f>
        <v>#REF!</v>
      </c>
      <c r="H64" s="115" t="e">
        <f>#REF!</f>
        <v>#REF!</v>
      </c>
      <c r="I64" s="116" t="e">
        <f>#REF!</f>
        <v>#REF!</v>
      </c>
      <c r="J64" s="105" t="e">
        <f t="shared" si="1"/>
        <v>#REF!</v>
      </c>
      <c r="K64" s="111" t="e">
        <f t="shared" si="3"/>
        <v>#REF!</v>
      </c>
    </row>
    <row r="65" spans="1:11" s="106" customFormat="1" ht="27.75" hidden="1" x14ac:dyDescent="0.4">
      <c r="A65" s="108" t="s">
        <v>109</v>
      </c>
      <c r="B65" s="269" t="s">
        <v>127</v>
      </c>
      <c r="C65" s="270"/>
      <c r="D65" s="115" t="e">
        <f>#REF!</f>
        <v>#REF!</v>
      </c>
      <c r="E65" s="115" t="e">
        <f>#REF!</f>
        <v>#REF!</v>
      </c>
      <c r="F65" s="115" t="e">
        <f>#REF!</f>
        <v>#REF!</v>
      </c>
      <c r="G65" s="115" t="e">
        <f>#REF!</f>
        <v>#REF!</v>
      </c>
      <c r="H65" s="115" t="e">
        <f>#REF!</f>
        <v>#REF!</v>
      </c>
      <c r="I65" s="116" t="e">
        <f>#REF!</f>
        <v>#REF!</v>
      </c>
      <c r="J65" s="105" t="e">
        <f t="shared" si="1"/>
        <v>#REF!</v>
      </c>
      <c r="K65" s="111" t="e">
        <f t="shared" si="3"/>
        <v>#REF!</v>
      </c>
    </row>
    <row r="66" spans="1:11" ht="27.75" hidden="1" x14ac:dyDescent="0.4">
      <c r="A66" s="108" t="s">
        <v>113</v>
      </c>
      <c r="B66" s="269" t="s">
        <v>128</v>
      </c>
      <c r="C66" s="270"/>
      <c r="D66" s="115" t="e">
        <f>#REF!</f>
        <v>#REF!</v>
      </c>
      <c r="E66" s="115" t="e">
        <f>#REF!</f>
        <v>#REF!</v>
      </c>
      <c r="F66" s="115" t="e">
        <f>#REF!</f>
        <v>#REF!</v>
      </c>
      <c r="G66" s="115" t="e">
        <f>#REF!</f>
        <v>#REF!</v>
      </c>
      <c r="H66" s="115" t="e">
        <f>#REF!</f>
        <v>#REF!</v>
      </c>
      <c r="I66" s="116" t="e">
        <f>#REF!</f>
        <v>#REF!</v>
      </c>
      <c r="J66" s="105" t="e">
        <f t="shared" si="1"/>
        <v>#REF!</v>
      </c>
      <c r="K66" s="111" t="e">
        <f t="shared" si="3"/>
        <v>#REF!</v>
      </c>
    </row>
    <row r="67" spans="1:11" ht="27" hidden="1" x14ac:dyDescent="0.4">
      <c r="A67" s="127" t="s">
        <v>93</v>
      </c>
      <c r="B67" s="269"/>
      <c r="C67" s="270"/>
      <c r="D67" s="120" t="e">
        <f t="shared" ref="D67:I67" si="24">D68</f>
        <v>#REF!</v>
      </c>
      <c r="E67" s="120" t="e">
        <f t="shared" si="24"/>
        <v>#REF!</v>
      </c>
      <c r="F67" s="120" t="e">
        <f t="shared" si="24"/>
        <v>#REF!</v>
      </c>
      <c r="G67" s="120" t="e">
        <f t="shared" si="24"/>
        <v>#REF!</v>
      </c>
      <c r="H67" s="120" t="e">
        <f t="shared" si="24"/>
        <v>#REF!</v>
      </c>
      <c r="I67" s="125" t="e">
        <f t="shared" si="24"/>
        <v>#REF!</v>
      </c>
      <c r="J67" s="105" t="e">
        <f t="shared" si="1"/>
        <v>#REF!</v>
      </c>
      <c r="K67" s="111" t="e">
        <f t="shared" si="3"/>
        <v>#REF!</v>
      </c>
    </row>
    <row r="68" spans="1:11" ht="27.75" hidden="1" x14ac:dyDescent="0.4">
      <c r="A68" s="108" t="s">
        <v>111</v>
      </c>
      <c r="B68" s="269" t="s">
        <v>129</v>
      </c>
      <c r="C68" s="270"/>
      <c r="D68" s="115" t="e">
        <f>#REF!</f>
        <v>#REF!</v>
      </c>
      <c r="E68" s="115" t="e">
        <f>#REF!</f>
        <v>#REF!</v>
      </c>
      <c r="F68" s="115" t="e">
        <f>#REF!</f>
        <v>#REF!</v>
      </c>
      <c r="G68" s="115" t="e">
        <f>#REF!</f>
        <v>#REF!</v>
      </c>
      <c r="H68" s="115" t="e">
        <f>#REF!</f>
        <v>#REF!</v>
      </c>
      <c r="I68" s="116" t="e">
        <f>#REF!</f>
        <v>#REF!</v>
      </c>
      <c r="J68" s="105" t="e">
        <f t="shared" si="1"/>
        <v>#REF!</v>
      </c>
      <c r="K68" s="111" t="e">
        <f t="shared" si="3"/>
        <v>#REF!</v>
      </c>
    </row>
    <row r="69" spans="1:11" ht="81" hidden="1" x14ac:dyDescent="0.4">
      <c r="A69" s="127" t="s">
        <v>130</v>
      </c>
      <c r="B69" s="128"/>
      <c r="C69" s="129"/>
      <c r="D69" s="115" t="e">
        <f t="shared" ref="D69:I69" si="25">D70</f>
        <v>#REF!</v>
      </c>
      <c r="E69" s="115" t="e">
        <f t="shared" si="25"/>
        <v>#REF!</v>
      </c>
      <c r="F69" s="115" t="e">
        <f t="shared" si="25"/>
        <v>#REF!</v>
      </c>
      <c r="G69" s="115" t="e">
        <f t="shared" si="25"/>
        <v>#REF!</v>
      </c>
      <c r="H69" s="115" t="e">
        <f t="shared" si="25"/>
        <v>#REF!</v>
      </c>
      <c r="I69" s="116" t="e">
        <f t="shared" si="25"/>
        <v>#REF!</v>
      </c>
      <c r="J69" s="105" t="e">
        <f t="shared" si="1"/>
        <v>#REF!</v>
      </c>
      <c r="K69" s="111" t="e">
        <f t="shared" si="3"/>
        <v>#REF!</v>
      </c>
    </row>
    <row r="70" spans="1:11" ht="60.75" hidden="1" x14ac:dyDescent="0.4">
      <c r="A70" s="124" t="s">
        <v>90</v>
      </c>
      <c r="B70" s="128"/>
      <c r="C70" s="129"/>
      <c r="D70" s="120" t="e">
        <f>#REF!+#REF!</f>
        <v>#REF!</v>
      </c>
      <c r="E70" s="120" t="e">
        <f>#REF!+#REF!</f>
        <v>#REF!</v>
      </c>
      <c r="F70" s="120" t="e">
        <f>#REF!+#REF!</f>
        <v>#REF!</v>
      </c>
      <c r="G70" s="120" t="e">
        <f>#REF!+#REF!</f>
        <v>#REF!</v>
      </c>
      <c r="H70" s="120" t="e">
        <f>#REF!+#REF!</f>
        <v>#REF!</v>
      </c>
      <c r="I70" s="125" t="e">
        <f>#REF!+#REF!</f>
        <v>#REF!</v>
      </c>
      <c r="J70" s="105" t="e">
        <f t="shared" si="1"/>
        <v>#REF!</v>
      </c>
      <c r="K70" s="111" t="e">
        <f t="shared" si="3"/>
        <v>#REF!</v>
      </c>
    </row>
    <row r="71" spans="1:11" ht="27.75" hidden="1" x14ac:dyDescent="0.4">
      <c r="A71" s="108"/>
      <c r="B71" s="271"/>
      <c r="C71" s="272"/>
      <c r="D71" s="115"/>
      <c r="E71" s="115"/>
      <c r="F71" s="115"/>
      <c r="G71" s="115"/>
      <c r="H71" s="115"/>
      <c r="I71" s="116"/>
      <c r="J71" s="105" t="e">
        <f t="shared" ref="J71:J95" si="26">SUM(I71/D71)*100</f>
        <v>#DIV/0!</v>
      </c>
      <c r="K71" s="111">
        <f t="shared" ref="K71:K100" si="27">E71-I71</f>
        <v>0</v>
      </c>
    </row>
    <row r="72" spans="1:11" ht="27.75" hidden="1" x14ac:dyDescent="0.4">
      <c r="A72" s="108"/>
      <c r="B72" s="271"/>
      <c r="C72" s="272"/>
      <c r="D72" s="115"/>
      <c r="E72" s="115"/>
      <c r="F72" s="115"/>
      <c r="G72" s="115"/>
      <c r="H72" s="115"/>
      <c r="I72" s="116"/>
      <c r="J72" s="105" t="e">
        <f t="shared" si="26"/>
        <v>#DIV/0!</v>
      </c>
      <c r="K72" s="111">
        <f t="shared" si="27"/>
        <v>0</v>
      </c>
    </row>
    <row r="73" spans="1:11" s="106" customFormat="1" ht="27" x14ac:dyDescent="0.4">
      <c r="A73" s="131" t="s">
        <v>131</v>
      </c>
      <c r="B73" s="130"/>
      <c r="C73" s="132"/>
      <c r="D73" s="120">
        <v>600</v>
      </c>
      <c r="E73" s="120" t="e">
        <f>E74</f>
        <v>#REF!</v>
      </c>
      <c r="F73" s="120" t="e">
        <f>F74</f>
        <v>#REF!</v>
      </c>
      <c r="G73" s="120" t="e">
        <f>G74</f>
        <v>#REF!</v>
      </c>
      <c r="H73" s="120" t="e">
        <f>H74</f>
        <v>#REF!</v>
      </c>
      <c r="I73" s="125">
        <v>600</v>
      </c>
      <c r="J73" s="105">
        <f t="shared" si="26"/>
        <v>100</v>
      </c>
      <c r="K73" s="126" t="e">
        <f t="shared" si="27"/>
        <v>#REF!</v>
      </c>
    </row>
    <row r="74" spans="1:11" s="106" customFormat="1" ht="60.75" x14ac:dyDescent="0.4">
      <c r="A74" s="127" t="s">
        <v>132</v>
      </c>
      <c r="B74" s="130"/>
      <c r="C74" s="132"/>
      <c r="D74" s="120"/>
      <c r="E74" s="120" t="e">
        <f>#REF!</f>
        <v>#REF!</v>
      </c>
      <c r="F74" s="120" t="e">
        <f>#REF!</f>
        <v>#REF!</v>
      </c>
      <c r="G74" s="120" t="e">
        <f>#REF!</f>
        <v>#REF!</v>
      </c>
      <c r="H74" s="120" t="e">
        <f>#REF!</f>
        <v>#REF!</v>
      </c>
      <c r="I74" s="125"/>
      <c r="J74" s="105"/>
      <c r="K74" s="111" t="e">
        <f t="shared" si="27"/>
        <v>#REF!</v>
      </c>
    </row>
    <row r="75" spans="1:11" s="106" customFormat="1" ht="27" hidden="1" x14ac:dyDescent="0.4">
      <c r="A75" s="131" t="s">
        <v>133</v>
      </c>
      <c r="B75" s="130"/>
      <c r="C75" s="132"/>
      <c r="D75" s="120">
        <f>D76</f>
        <v>0</v>
      </c>
      <c r="E75" s="120">
        <f t="shared" ref="E75:I77" si="28">E76</f>
        <v>0</v>
      </c>
      <c r="F75" s="120">
        <f t="shared" si="28"/>
        <v>0</v>
      </c>
      <c r="G75" s="120">
        <f t="shared" si="28"/>
        <v>0</v>
      </c>
      <c r="H75" s="120">
        <f t="shared" si="28"/>
        <v>0</v>
      </c>
      <c r="I75" s="125">
        <f t="shared" si="28"/>
        <v>0</v>
      </c>
      <c r="J75" s="105"/>
      <c r="K75" s="126">
        <f t="shared" si="27"/>
        <v>0</v>
      </c>
    </row>
    <row r="76" spans="1:11" s="106" customFormat="1" ht="27" hidden="1" x14ac:dyDescent="0.4">
      <c r="A76" s="119" t="s">
        <v>212</v>
      </c>
      <c r="B76" s="130"/>
      <c r="C76" s="132"/>
      <c r="D76" s="120">
        <f>D77</f>
        <v>0</v>
      </c>
      <c r="E76" s="120">
        <f t="shared" si="28"/>
        <v>0</v>
      </c>
      <c r="F76" s="120">
        <f t="shared" si="28"/>
        <v>0</v>
      </c>
      <c r="G76" s="120">
        <f t="shared" si="28"/>
        <v>0</v>
      </c>
      <c r="H76" s="120">
        <f t="shared" si="28"/>
        <v>0</v>
      </c>
      <c r="I76" s="125">
        <f t="shared" si="28"/>
        <v>0</v>
      </c>
      <c r="J76" s="105"/>
      <c r="K76" s="111">
        <f t="shared" si="27"/>
        <v>0</v>
      </c>
    </row>
    <row r="77" spans="1:11" ht="51" hidden="1" x14ac:dyDescent="0.4">
      <c r="A77" s="108" t="s">
        <v>134</v>
      </c>
      <c r="B77" s="128"/>
      <c r="C77" s="129"/>
      <c r="D77" s="115">
        <f>D78</f>
        <v>0</v>
      </c>
      <c r="E77" s="115">
        <f t="shared" si="28"/>
        <v>0</v>
      </c>
      <c r="F77" s="115">
        <f t="shared" si="28"/>
        <v>0</v>
      </c>
      <c r="G77" s="115">
        <f t="shared" si="28"/>
        <v>0</v>
      </c>
      <c r="H77" s="115">
        <f t="shared" si="28"/>
        <v>0</v>
      </c>
      <c r="I77" s="116">
        <f t="shared" si="28"/>
        <v>0</v>
      </c>
      <c r="J77" s="105" t="e">
        <f t="shared" si="26"/>
        <v>#DIV/0!</v>
      </c>
      <c r="K77" s="111">
        <f t="shared" si="27"/>
        <v>0</v>
      </c>
    </row>
    <row r="78" spans="1:11" ht="27.75" hidden="1" x14ac:dyDescent="0.4">
      <c r="A78" s="135" t="s">
        <v>111</v>
      </c>
      <c r="B78" s="271" t="s">
        <v>211</v>
      </c>
      <c r="C78" s="272"/>
      <c r="D78" s="115"/>
      <c r="E78" s="115"/>
      <c r="F78" s="115"/>
      <c r="G78" s="115"/>
      <c r="H78" s="115"/>
      <c r="I78" s="136"/>
      <c r="J78" s="105" t="e">
        <f t="shared" si="26"/>
        <v>#DIV/0!</v>
      </c>
      <c r="K78" s="111">
        <f t="shared" si="27"/>
        <v>0</v>
      </c>
    </row>
    <row r="79" spans="1:11" ht="27" x14ac:dyDescent="0.4">
      <c r="A79" s="131" t="s">
        <v>135</v>
      </c>
      <c r="B79" s="130"/>
      <c r="C79" s="132"/>
      <c r="D79" s="120">
        <v>10000</v>
      </c>
      <c r="E79" s="120" t="e">
        <f t="shared" ref="E79:H79" si="29">E80</f>
        <v>#REF!</v>
      </c>
      <c r="F79" s="120" t="e">
        <f t="shared" si="29"/>
        <v>#REF!</v>
      </c>
      <c r="G79" s="120" t="e">
        <f t="shared" si="29"/>
        <v>#REF!</v>
      </c>
      <c r="H79" s="120" t="e">
        <f t="shared" si="29"/>
        <v>#REF!</v>
      </c>
      <c r="I79" s="125">
        <v>0</v>
      </c>
      <c r="J79" s="105">
        <f t="shared" si="26"/>
        <v>0</v>
      </c>
      <c r="K79" s="126" t="e">
        <f t="shared" si="27"/>
        <v>#REF!</v>
      </c>
    </row>
    <row r="80" spans="1:11" ht="27" x14ac:dyDescent="0.4">
      <c r="A80" s="119" t="s">
        <v>94</v>
      </c>
      <c r="B80" s="130"/>
      <c r="C80" s="132"/>
      <c r="D80" s="120"/>
      <c r="E80" s="120" t="e">
        <f>#REF!</f>
        <v>#REF!</v>
      </c>
      <c r="F80" s="120" t="e">
        <f>#REF!</f>
        <v>#REF!</v>
      </c>
      <c r="G80" s="120" t="e">
        <f>#REF!</f>
        <v>#REF!</v>
      </c>
      <c r="H80" s="120" t="e">
        <f>#REF!</f>
        <v>#REF!</v>
      </c>
      <c r="I80" s="125"/>
      <c r="J80" s="105"/>
      <c r="K80" s="111" t="e">
        <f t="shared" si="27"/>
        <v>#REF!</v>
      </c>
    </row>
    <row r="81" spans="1:11" ht="27" x14ac:dyDescent="0.4">
      <c r="A81" s="137" t="s">
        <v>136</v>
      </c>
      <c r="B81" s="128"/>
      <c r="C81" s="129"/>
      <c r="D81" s="120">
        <v>743175</v>
      </c>
      <c r="E81" s="120" t="e">
        <f t="shared" ref="E81:H81" si="30">E82</f>
        <v>#REF!</v>
      </c>
      <c r="F81" s="120" t="e">
        <f t="shared" si="30"/>
        <v>#REF!</v>
      </c>
      <c r="G81" s="120" t="e">
        <f t="shared" si="30"/>
        <v>#REF!</v>
      </c>
      <c r="H81" s="120" t="e">
        <f t="shared" si="30"/>
        <v>#REF!</v>
      </c>
      <c r="I81" s="125">
        <v>115256.67</v>
      </c>
      <c r="J81" s="105">
        <f t="shared" si="26"/>
        <v>15.508685033807648</v>
      </c>
      <c r="K81" s="126" t="e">
        <f t="shared" si="27"/>
        <v>#REF!</v>
      </c>
    </row>
    <row r="82" spans="1:11" ht="27.75" x14ac:dyDescent="0.4">
      <c r="A82" s="119" t="s">
        <v>137</v>
      </c>
      <c r="B82" s="130"/>
      <c r="C82" s="132"/>
      <c r="D82" s="115"/>
      <c r="E82" s="115" t="e">
        <f t="shared" ref="E82:H82" si="31">E83+E86+E87</f>
        <v>#REF!</v>
      </c>
      <c r="F82" s="115" t="e">
        <f t="shared" si="31"/>
        <v>#REF!</v>
      </c>
      <c r="G82" s="115" t="e">
        <f t="shared" si="31"/>
        <v>#REF!</v>
      </c>
      <c r="H82" s="115" t="e">
        <f t="shared" si="31"/>
        <v>#REF!</v>
      </c>
      <c r="I82" s="116"/>
      <c r="J82" s="105"/>
      <c r="K82" s="111" t="e">
        <f t="shared" si="27"/>
        <v>#REF!</v>
      </c>
    </row>
    <row r="83" spans="1:11" ht="60.75" hidden="1" x14ac:dyDescent="0.4">
      <c r="A83" s="124" t="s">
        <v>90</v>
      </c>
      <c r="B83" s="130"/>
      <c r="C83" s="132"/>
      <c r="D83" s="120" t="e">
        <f t="shared" ref="D83:I83" si="32">D84+D85</f>
        <v>#REF!</v>
      </c>
      <c r="E83" s="120" t="e">
        <f t="shared" si="32"/>
        <v>#REF!</v>
      </c>
      <c r="F83" s="120" t="e">
        <f t="shared" si="32"/>
        <v>#REF!</v>
      </c>
      <c r="G83" s="120" t="e">
        <f t="shared" si="32"/>
        <v>#REF!</v>
      </c>
      <c r="H83" s="120" t="e">
        <f t="shared" si="32"/>
        <v>#REF!</v>
      </c>
      <c r="I83" s="125" t="e">
        <f t="shared" si="32"/>
        <v>#REF!</v>
      </c>
      <c r="J83" s="105" t="e">
        <f t="shared" si="26"/>
        <v>#REF!</v>
      </c>
      <c r="K83" s="111" t="e">
        <f t="shared" si="27"/>
        <v>#REF!</v>
      </c>
    </row>
    <row r="84" spans="1:11" s="106" customFormat="1" ht="27.75" hidden="1" x14ac:dyDescent="0.4">
      <c r="A84" s="134"/>
      <c r="B84" s="269" t="s">
        <v>138</v>
      </c>
      <c r="C84" s="270"/>
      <c r="D84" s="115" t="e">
        <f>#REF!</f>
        <v>#REF!</v>
      </c>
      <c r="E84" s="115" t="e">
        <f>#REF!</f>
        <v>#REF!</v>
      </c>
      <c r="F84" s="115" t="e">
        <f>#REF!</f>
        <v>#REF!</v>
      </c>
      <c r="G84" s="115" t="e">
        <f>#REF!</f>
        <v>#REF!</v>
      </c>
      <c r="H84" s="115" t="e">
        <f>#REF!</f>
        <v>#REF!</v>
      </c>
      <c r="I84" s="116" t="e">
        <f>#REF!</f>
        <v>#REF!</v>
      </c>
      <c r="J84" s="105" t="e">
        <f t="shared" si="26"/>
        <v>#REF!</v>
      </c>
      <c r="K84" s="111" t="e">
        <f t="shared" si="27"/>
        <v>#REF!</v>
      </c>
    </row>
    <row r="85" spans="1:11" s="106" customFormat="1" ht="27.75" hidden="1" x14ac:dyDescent="0.4">
      <c r="A85" s="134"/>
      <c r="B85" s="269" t="s">
        <v>139</v>
      </c>
      <c r="C85" s="270"/>
      <c r="D85" s="115" t="e">
        <f>#REF!</f>
        <v>#REF!</v>
      </c>
      <c r="E85" s="115" t="e">
        <f>#REF!</f>
        <v>#REF!</v>
      </c>
      <c r="F85" s="115" t="e">
        <f>#REF!</f>
        <v>#REF!</v>
      </c>
      <c r="G85" s="115" t="e">
        <f>#REF!</f>
        <v>#REF!</v>
      </c>
      <c r="H85" s="115" t="e">
        <f>#REF!</f>
        <v>#REF!</v>
      </c>
      <c r="I85" s="116" t="e">
        <f>#REF!</f>
        <v>#REF!</v>
      </c>
      <c r="J85" s="105" t="e">
        <f t="shared" si="26"/>
        <v>#REF!</v>
      </c>
      <c r="K85" s="111" t="e">
        <f t="shared" si="27"/>
        <v>#REF!</v>
      </c>
    </row>
    <row r="86" spans="1:11" ht="27.75" hidden="1" x14ac:dyDescent="0.4">
      <c r="A86" s="119" t="s">
        <v>81</v>
      </c>
      <c r="B86" s="269" t="s">
        <v>140</v>
      </c>
      <c r="C86" s="270"/>
      <c r="D86" s="115" t="e">
        <f>#REF!</f>
        <v>#REF!</v>
      </c>
      <c r="E86" s="115" t="e">
        <f>#REF!</f>
        <v>#REF!</v>
      </c>
      <c r="F86" s="115" t="e">
        <f>#REF!</f>
        <v>#REF!</v>
      </c>
      <c r="G86" s="115" t="e">
        <f>#REF!</f>
        <v>#REF!</v>
      </c>
      <c r="H86" s="115" t="e">
        <f>#REF!</f>
        <v>#REF!</v>
      </c>
      <c r="I86" s="116" t="e">
        <f>#REF!</f>
        <v>#REF!</v>
      </c>
      <c r="J86" s="105" t="e">
        <f t="shared" si="26"/>
        <v>#REF!</v>
      </c>
      <c r="K86" s="111" t="e">
        <f t="shared" si="27"/>
        <v>#REF!</v>
      </c>
    </row>
    <row r="87" spans="1:11" ht="77.25" hidden="1" x14ac:dyDescent="0.4">
      <c r="A87" s="138" t="s">
        <v>92</v>
      </c>
      <c r="B87" s="269" t="s">
        <v>141</v>
      </c>
      <c r="C87" s="270"/>
      <c r="D87" s="115" t="e">
        <f>#REF!</f>
        <v>#REF!</v>
      </c>
      <c r="E87" s="115" t="e">
        <f>#REF!</f>
        <v>#REF!</v>
      </c>
      <c r="F87" s="115" t="e">
        <f>#REF!</f>
        <v>#REF!</v>
      </c>
      <c r="G87" s="115" t="e">
        <f>#REF!</f>
        <v>#REF!</v>
      </c>
      <c r="H87" s="115" t="e">
        <f>#REF!</f>
        <v>#REF!</v>
      </c>
      <c r="I87" s="116" t="e">
        <f>#REF!</f>
        <v>#REF!</v>
      </c>
      <c r="J87" s="105" t="e">
        <f t="shared" si="26"/>
        <v>#REF!</v>
      </c>
      <c r="K87" s="111" t="e">
        <f t="shared" si="27"/>
        <v>#REF!</v>
      </c>
    </row>
    <row r="88" spans="1:11" ht="27.75" hidden="1" x14ac:dyDescent="0.4">
      <c r="A88" s="119" t="s">
        <v>137</v>
      </c>
      <c r="B88" s="269"/>
      <c r="C88" s="270"/>
      <c r="D88" s="115" t="e">
        <f t="shared" ref="D88:I88" si="33">D89</f>
        <v>#REF!</v>
      </c>
      <c r="E88" s="115" t="e">
        <f t="shared" si="33"/>
        <v>#REF!</v>
      </c>
      <c r="F88" s="115" t="e">
        <f t="shared" si="33"/>
        <v>#REF!</v>
      </c>
      <c r="G88" s="115" t="e">
        <f t="shared" si="33"/>
        <v>#REF!</v>
      </c>
      <c r="H88" s="115" t="e">
        <f t="shared" si="33"/>
        <v>#REF!</v>
      </c>
      <c r="I88" s="116" t="e">
        <f t="shared" si="33"/>
        <v>#REF!</v>
      </c>
      <c r="J88" s="105" t="e">
        <f t="shared" si="26"/>
        <v>#REF!</v>
      </c>
      <c r="K88" s="111" t="e">
        <f t="shared" si="27"/>
        <v>#REF!</v>
      </c>
    </row>
    <row r="89" spans="1:11" ht="60.75" hidden="1" x14ac:dyDescent="0.4">
      <c r="A89" s="124" t="s">
        <v>90</v>
      </c>
      <c r="B89" s="128"/>
      <c r="C89" s="129"/>
      <c r="D89" s="120" t="e">
        <f>#REF!+#REF!</f>
        <v>#REF!</v>
      </c>
      <c r="E89" s="120" t="e">
        <f>#REF!+#REF!</f>
        <v>#REF!</v>
      </c>
      <c r="F89" s="120" t="e">
        <f>#REF!+#REF!</f>
        <v>#REF!</v>
      </c>
      <c r="G89" s="120" t="e">
        <f>#REF!+#REF!</f>
        <v>#REF!</v>
      </c>
      <c r="H89" s="120" t="e">
        <f>#REF!+#REF!</f>
        <v>#REF!</v>
      </c>
      <c r="I89" s="125" t="e">
        <f>#REF!+#REF!</f>
        <v>#REF!</v>
      </c>
      <c r="J89" s="105" t="e">
        <f t="shared" si="26"/>
        <v>#REF!</v>
      </c>
      <c r="K89" s="111" t="e">
        <f t="shared" si="27"/>
        <v>#REF!</v>
      </c>
    </row>
    <row r="90" spans="1:11" ht="27.75" x14ac:dyDescent="0.4">
      <c r="A90" s="131" t="s">
        <v>142</v>
      </c>
      <c r="B90" s="130"/>
      <c r="C90" s="132"/>
      <c r="D90" s="115"/>
      <c r="E90" s="115"/>
      <c r="F90" s="115"/>
      <c r="G90" s="115"/>
      <c r="H90" s="115"/>
      <c r="I90" s="116"/>
      <c r="J90" s="105"/>
      <c r="K90" s="111">
        <f t="shared" si="27"/>
        <v>0</v>
      </c>
    </row>
    <row r="91" spans="1:11" ht="27" x14ac:dyDescent="0.4">
      <c r="A91" s="119" t="s">
        <v>143</v>
      </c>
      <c r="B91" s="269"/>
      <c r="C91" s="270"/>
      <c r="D91" s="120">
        <v>54900</v>
      </c>
      <c r="E91" s="120" t="e">
        <f>E92+#REF!</f>
        <v>#REF!</v>
      </c>
      <c r="F91" s="120" t="e">
        <f>F92+#REF!</f>
        <v>#REF!</v>
      </c>
      <c r="G91" s="120" t="e">
        <f>G92+#REF!</f>
        <v>#REF!</v>
      </c>
      <c r="H91" s="120" t="e">
        <f>H92+#REF!</f>
        <v>#REF!</v>
      </c>
      <c r="I91" s="125">
        <v>15471</v>
      </c>
      <c r="J91" s="105">
        <f t="shared" si="26"/>
        <v>28.180327868852462</v>
      </c>
      <c r="K91" s="120" t="e">
        <f>K92+#REF!</f>
        <v>#REF!</v>
      </c>
    </row>
    <row r="92" spans="1:11" ht="60.75" hidden="1" x14ac:dyDescent="0.4">
      <c r="A92" s="124" t="s">
        <v>90</v>
      </c>
      <c r="B92" s="128"/>
      <c r="C92" s="129"/>
      <c r="D92" s="120" t="e">
        <f t="shared" ref="D92:I92" si="34">D93+D94</f>
        <v>#REF!</v>
      </c>
      <c r="E92" s="120" t="e">
        <f t="shared" si="34"/>
        <v>#REF!</v>
      </c>
      <c r="F92" s="120" t="e">
        <f t="shared" si="34"/>
        <v>#REF!</v>
      </c>
      <c r="G92" s="120" t="e">
        <f t="shared" si="34"/>
        <v>#REF!</v>
      </c>
      <c r="H92" s="120" t="e">
        <f t="shared" si="34"/>
        <v>#REF!</v>
      </c>
      <c r="I92" s="125" t="e">
        <f t="shared" si="34"/>
        <v>#REF!</v>
      </c>
      <c r="J92" s="105" t="e">
        <f t="shared" si="26"/>
        <v>#REF!</v>
      </c>
      <c r="K92" s="111" t="e">
        <f t="shared" si="27"/>
        <v>#REF!</v>
      </c>
    </row>
    <row r="93" spans="1:11" ht="27.75" hidden="1" x14ac:dyDescent="0.4">
      <c r="A93" s="108" t="s">
        <v>97</v>
      </c>
      <c r="B93" s="269" t="s">
        <v>138</v>
      </c>
      <c r="C93" s="270"/>
      <c r="D93" s="115" t="e">
        <f>#REF!</f>
        <v>#REF!</v>
      </c>
      <c r="E93" s="115" t="e">
        <f>#REF!</f>
        <v>#REF!</v>
      </c>
      <c r="F93" s="115" t="e">
        <f>#REF!</f>
        <v>#REF!</v>
      </c>
      <c r="G93" s="115" t="e">
        <f>#REF!</f>
        <v>#REF!</v>
      </c>
      <c r="H93" s="115" t="e">
        <f>#REF!</f>
        <v>#REF!</v>
      </c>
      <c r="I93" s="116" t="e">
        <f>#REF!</f>
        <v>#REF!</v>
      </c>
      <c r="J93" s="105" t="e">
        <f t="shared" si="26"/>
        <v>#REF!</v>
      </c>
      <c r="K93" s="111" t="e">
        <f t="shared" si="27"/>
        <v>#REF!</v>
      </c>
    </row>
    <row r="94" spans="1:11" ht="27.75" hidden="1" x14ac:dyDescent="0.4">
      <c r="A94" s="108" t="s">
        <v>99</v>
      </c>
      <c r="B94" s="269" t="s">
        <v>139</v>
      </c>
      <c r="C94" s="270"/>
      <c r="D94" s="115" t="e">
        <f>#REF!</f>
        <v>#REF!</v>
      </c>
      <c r="E94" s="115" t="e">
        <f>#REF!</f>
        <v>#REF!</v>
      </c>
      <c r="F94" s="115" t="e">
        <f>#REF!</f>
        <v>#REF!</v>
      </c>
      <c r="G94" s="115" t="e">
        <f>#REF!</f>
        <v>#REF!</v>
      </c>
      <c r="H94" s="115" t="e">
        <f>#REF!</f>
        <v>#REF!</v>
      </c>
      <c r="I94" s="116" t="e">
        <f>#REF!</f>
        <v>#REF!</v>
      </c>
      <c r="J94" s="105" t="e">
        <f t="shared" si="26"/>
        <v>#REF!</v>
      </c>
      <c r="K94" s="111" t="e">
        <f t="shared" si="27"/>
        <v>#REF!</v>
      </c>
    </row>
    <row r="95" spans="1:11" ht="27.75" hidden="1" x14ac:dyDescent="0.4">
      <c r="A95" s="108" t="s">
        <v>144</v>
      </c>
      <c r="B95" s="269"/>
      <c r="C95" s="270"/>
      <c r="D95" s="115"/>
      <c r="E95" s="115"/>
      <c r="F95" s="115"/>
      <c r="G95" s="115"/>
      <c r="H95" s="115"/>
      <c r="I95" s="116"/>
      <c r="J95" s="105" t="e">
        <f t="shared" si="26"/>
        <v>#DIV/0!</v>
      </c>
      <c r="K95" s="111">
        <f t="shared" si="27"/>
        <v>0</v>
      </c>
    </row>
    <row r="96" spans="1:11" ht="26.25" x14ac:dyDescent="0.4">
      <c r="A96" s="131" t="s">
        <v>145</v>
      </c>
      <c r="B96" s="128"/>
      <c r="C96" s="129"/>
      <c r="D96" s="120">
        <f>SUM(D105+D108+D122)</f>
        <v>55215</v>
      </c>
      <c r="E96" s="115" t="e">
        <f t="shared" ref="E96:I96" si="35">SUM(E105+E108+E122)</f>
        <v>#REF!</v>
      </c>
      <c r="F96" s="115" t="e">
        <f t="shared" si="35"/>
        <v>#REF!</v>
      </c>
      <c r="G96" s="115" t="e">
        <f t="shared" si="35"/>
        <v>#REF!</v>
      </c>
      <c r="H96" s="115" t="e">
        <f t="shared" si="35"/>
        <v>#REF!</v>
      </c>
      <c r="I96" s="115">
        <f t="shared" si="35"/>
        <v>0</v>
      </c>
      <c r="J96" s="105">
        <f t="shared" ref="J96:J143" si="36">SUM(I96/D96)*100</f>
        <v>0</v>
      </c>
      <c r="K96" s="126" t="e">
        <f t="shared" si="27"/>
        <v>#REF!</v>
      </c>
    </row>
    <row r="97" spans="1:11" ht="40.5" x14ac:dyDescent="0.4">
      <c r="A97" s="127" t="s">
        <v>146</v>
      </c>
      <c r="B97" s="269"/>
      <c r="C97" s="270"/>
      <c r="D97" s="115">
        <f>SUM(D105+D108+D122)</f>
        <v>55215</v>
      </c>
      <c r="E97" s="115" t="e">
        <f t="shared" ref="E97:I97" si="37">SUM(E105+E108+E122)</f>
        <v>#REF!</v>
      </c>
      <c r="F97" s="115" t="e">
        <f t="shared" si="37"/>
        <v>#REF!</v>
      </c>
      <c r="G97" s="115" t="e">
        <f t="shared" si="37"/>
        <v>#REF!</v>
      </c>
      <c r="H97" s="115" t="e">
        <f t="shared" si="37"/>
        <v>#REF!</v>
      </c>
      <c r="I97" s="115">
        <f t="shared" si="37"/>
        <v>0</v>
      </c>
      <c r="J97" s="105">
        <f t="shared" si="36"/>
        <v>0</v>
      </c>
      <c r="K97" s="111" t="e">
        <f t="shared" si="27"/>
        <v>#REF!</v>
      </c>
    </row>
    <row r="98" spans="1:11" ht="60.75" hidden="1" x14ac:dyDescent="0.4">
      <c r="A98" s="124" t="s">
        <v>90</v>
      </c>
      <c r="B98" s="128"/>
      <c r="C98" s="129"/>
      <c r="D98" s="120">
        <f t="shared" ref="D98:I98" si="38">D99+D100</f>
        <v>0</v>
      </c>
      <c r="E98" s="120">
        <f t="shared" si="38"/>
        <v>0</v>
      </c>
      <c r="F98" s="120">
        <f t="shared" si="38"/>
        <v>0</v>
      </c>
      <c r="G98" s="120">
        <f t="shared" si="38"/>
        <v>0</v>
      </c>
      <c r="H98" s="120">
        <f t="shared" si="38"/>
        <v>0</v>
      </c>
      <c r="I98" s="125">
        <f t="shared" si="38"/>
        <v>0</v>
      </c>
      <c r="J98" s="105" t="e">
        <f t="shared" si="36"/>
        <v>#DIV/0!</v>
      </c>
      <c r="K98" s="111">
        <f t="shared" si="27"/>
        <v>0</v>
      </c>
    </row>
    <row r="99" spans="1:11" ht="27.75" hidden="1" x14ac:dyDescent="0.4">
      <c r="A99" s="108" t="s">
        <v>97</v>
      </c>
      <c r="B99" s="269" t="s">
        <v>138</v>
      </c>
      <c r="C99" s="270"/>
      <c r="D99" s="115">
        <f t="shared" ref="D99:I100" si="39">D119</f>
        <v>0</v>
      </c>
      <c r="E99" s="115">
        <f t="shared" si="39"/>
        <v>0</v>
      </c>
      <c r="F99" s="115">
        <f t="shared" si="39"/>
        <v>0</v>
      </c>
      <c r="G99" s="115">
        <f t="shared" si="39"/>
        <v>0</v>
      </c>
      <c r="H99" s="115">
        <f t="shared" si="39"/>
        <v>0</v>
      </c>
      <c r="I99" s="116">
        <f t="shared" si="39"/>
        <v>0</v>
      </c>
      <c r="J99" s="105" t="e">
        <f t="shared" si="36"/>
        <v>#DIV/0!</v>
      </c>
      <c r="K99" s="111">
        <f t="shared" si="27"/>
        <v>0</v>
      </c>
    </row>
    <row r="100" spans="1:11" ht="27.75" hidden="1" x14ac:dyDescent="0.4">
      <c r="A100" s="108" t="s">
        <v>99</v>
      </c>
      <c r="B100" s="269" t="s">
        <v>139</v>
      </c>
      <c r="C100" s="270"/>
      <c r="D100" s="115">
        <f t="shared" si="39"/>
        <v>0</v>
      </c>
      <c r="E100" s="115">
        <f t="shared" si="39"/>
        <v>0</v>
      </c>
      <c r="F100" s="115">
        <f t="shared" si="39"/>
        <v>0</v>
      </c>
      <c r="G100" s="115">
        <f t="shared" si="39"/>
        <v>0</v>
      </c>
      <c r="H100" s="115">
        <f t="shared" si="39"/>
        <v>0</v>
      </c>
      <c r="I100" s="116">
        <f t="shared" si="39"/>
        <v>0</v>
      </c>
      <c r="J100" s="105" t="e">
        <f t="shared" si="36"/>
        <v>#DIV/0!</v>
      </c>
      <c r="K100" s="111">
        <f t="shared" si="27"/>
        <v>0</v>
      </c>
    </row>
    <row r="101" spans="1:11" ht="78.75" hidden="1" x14ac:dyDescent="0.4">
      <c r="A101" s="139" t="s">
        <v>92</v>
      </c>
      <c r="B101" s="269"/>
      <c r="C101" s="270"/>
      <c r="D101" s="120" t="e">
        <f t="shared" ref="D101:I101" si="40">D102+D103+D104</f>
        <v>#REF!</v>
      </c>
      <c r="E101" s="120" t="e">
        <f t="shared" si="40"/>
        <v>#REF!</v>
      </c>
      <c r="F101" s="120" t="e">
        <f t="shared" si="40"/>
        <v>#REF!</v>
      </c>
      <c r="G101" s="120" t="e">
        <f t="shared" si="40"/>
        <v>#REF!</v>
      </c>
      <c r="H101" s="120" t="e">
        <f t="shared" si="40"/>
        <v>#REF!</v>
      </c>
      <c r="I101" s="125" t="e">
        <f t="shared" si="40"/>
        <v>#REF!</v>
      </c>
      <c r="J101" s="105" t="e">
        <f t="shared" si="36"/>
        <v>#REF!</v>
      </c>
      <c r="K101" s="126" t="e">
        <f t="shared" ref="K101:K162" si="41">E101-I101</f>
        <v>#REF!</v>
      </c>
    </row>
    <row r="102" spans="1:11" ht="27.75" hidden="1" x14ac:dyDescent="0.4">
      <c r="A102" s="108" t="s">
        <v>107</v>
      </c>
      <c r="B102" s="269" t="s">
        <v>147</v>
      </c>
      <c r="C102" s="270"/>
      <c r="D102" s="115" t="e">
        <f>#REF!</f>
        <v>#REF!</v>
      </c>
      <c r="E102" s="115" t="e">
        <f>#REF!</f>
        <v>#REF!</v>
      </c>
      <c r="F102" s="115" t="e">
        <f>#REF!</f>
        <v>#REF!</v>
      </c>
      <c r="G102" s="115" t="e">
        <f>#REF!</f>
        <v>#REF!</v>
      </c>
      <c r="H102" s="115" t="e">
        <f>#REF!</f>
        <v>#REF!</v>
      </c>
      <c r="I102" s="116" t="e">
        <f>#REF!</f>
        <v>#REF!</v>
      </c>
      <c r="J102" s="105" t="e">
        <f t="shared" si="36"/>
        <v>#REF!</v>
      </c>
      <c r="K102" s="111" t="e">
        <f t="shared" si="41"/>
        <v>#REF!</v>
      </c>
    </row>
    <row r="103" spans="1:11" ht="27.75" hidden="1" x14ac:dyDescent="0.4">
      <c r="A103" s="108" t="s">
        <v>109</v>
      </c>
      <c r="B103" s="269" t="s">
        <v>127</v>
      </c>
      <c r="C103" s="270"/>
      <c r="D103" s="115" t="e">
        <f>#REF!+#REF!</f>
        <v>#REF!</v>
      </c>
      <c r="E103" s="115" t="e">
        <f>#REF!+#REF!</f>
        <v>#REF!</v>
      </c>
      <c r="F103" s="115" t="e">
        <f>#REF!+#REF!</f>
        <v>#REF!</v>
      </c>
      <c r="G103" s="115" t="e">
        <f>#REF!+#REF!</f>
        <v>#REF!</v>
      </c>
      <c r="H103" s="115" t="e">
        <f>#REF!+#REF!</f>
        <v>#REF!</v>
      </c>
      <c r="I103" s="116" t="e">
        <f>#REF!+#REF!</f>
        <v>#REF!</v>
      </c>
      <c r="J103" s="105" t="e">
        <f t="shared" si="36"/>
        <v>#REF!</v>
      </c>
      <c r="K103" s="111" t="e">
        <f t="shared" si="41"/>
        <v>#REF!</v>
      </c>
    </row>
    <row r="104" spans="1:11" ht="27.75" hidden="1" x14ac:dyDescent="0.4">
      <c r="A104" s="108" t="s">
        <v>113</v>
      </c>
      <c r="B104" s="269" t="s">
        <v>141</v>
      </c>
      <c r="C104" s="270"/>
      <c r="D104" s="115" t="e">
        <f>D121+#REF!</f>
        <v>#REF!</v>
      </c>
      <c r="E104" s="115" t="e">
        <f>E121+#REF!</f>
        <v>#REF!</v>
      </c>
      <c r="F104" s="115" t="e">
        <f>F121+#REF!</f>
        <v>#REF!</v>
      </c>
      <c r="G104" s="115" t="e">
        <f>G121+#REF!</f>
        <v>#REF!</v>
      </c>
      <c r="H104" s="115" t="e">
        <f>H121+#REF!</f>
        <v>#REF!</v>
      </c>
      <c r="I104" s="116" t="e">
        <f>I121+#REF!</f>
        <v>#REF!</v>
      </c>
      <c r="J104" s="105" t="e">
        <f t="shared" si="36"/>
        <v>#REF!</v>
      </c>
      <c r="K104" s="115" t="e">
        <f>K121+#REF!</f>
        <v>#REF!</v>
      </c>
    </row>
    <row r="105" spans="1:11" ht="27" x14ac:dyDescent="0.4">
      <c r="A105" s="131" t="s">
        <v>148</v>
      </c>
      <c r="B105" s="128"/>
      <c r="C105" s="129"/>
      <c r="D105" s="120">
        <f t="shared" ref="D105:I105" si="42">D106</f>
        <v>10000</v>
      </c>
      <c r="E105" s="120" t="e">
        <f t="shared" si="42"/>
        <v>#REF!</v>
      </c>
      <c r="F105" s="120" t="e">
        <f t="shared" si="42"/>
        <v>#REF!</v>
      </c>
      <c r="G105" s="120" t="e">
        <f t="shared" si="42"/>
        <v>#REF!</v>
      </c>
      <c r="H105" s="120" t="e">
        <f t="shared" si="42"/>
        <v>#REF!</v>
      </c>
      <c r="I105" s="125">
        <f t="shared" si="42"/>
        <v>0</v>
      </c>
      <c r="J105" s="105">
        <f t="shared" si="36"/>
        <v>0</v>
      </c>
      <c r="K105" s="126" t="e">
        <f t="shared" si="41"/>
        <v>#REF!</v>
      </c>
    </row>
    <row r="106" spans="1:11" ht="40.5" x14ac:dyDescent="0.4">
      <c r="A106" s="127" t="s">
        <v>149</v>
      </c>
      <c r="B106" s="269"/>
      <c r="C106" s="270"/>
      <c r="D106" s="115">
        <v>10000</v>
      </c>
      <c r="E106" s="115" t="e">
        <f>#REF!</f>
        <v>#REF!</v>
      </c>
      <c r="F106" s="115" t="e">
        <f>#REF!</f>
        <v>#REF!</v>
      </c>
      <c r="G106" s="115" t="e">
        <f>#REF!</f>
        <v>#REF!</v>
      </c>
      <c r="H106" s="115" t="e">
        <f>#REF!</f>
        <v>#REF!</v>
      </c>
      <c r="I106" s="116">
        <v>0</v>
      </c>
      <c r="J106" s="105">
        <f t="shared" si="36"/>
        <v>0</v>
      </c>
      <c r="K106" s="111" t="e">
        <f t="shared" si="41"/>
        <v>#REF!</v>
      </c>
    </row>
    <row r="107" spans="1:11" ht="27.75" hidden="1" x14ac:dyDescent="0.4">
      <c r="A107" s="119" t="s">
        <v>150</v>
      </c>
      <c r="B107" s="271" t="s">
        <v>202</v>
      </c>
      <c r="C107" s="272"/>
      <c r="D107" s="115"/>
      <c r="E107" s="115"/>
      <c r="F107" s="115"/>
      <c r="G107" s="115"/>
      <c r="H107" s="115"/>
      <c r="I107" s="116"/>
      <c r="J107" s="105" t="e">
        <f t="shared" si="36"/>
        <v>#DIV/0!</v>
      </c>
      <c r="K107" s="111">
        <f t="shared" si="41"/>
        <v>0</v>
      </c>
    </row>
    <row r="108" spans="1:11" ht="27" x14ac:dyDescent="0.4">
      <c r="A108" s="131" t="s">
        <v>151</v>
      </c>
      <c r="B108" s="130"/>
      <c r="C108" s="132"/>
      <c r="D108" s="120">
        <f t="shared" ref="D108:I108" si="43">D109</f>
        <v>35215</v>
      </c>
      <c r="E108" s="120" t="e">
        <f t="shared" si="43"/>
        <v>#REF!</v>
      </c>
      <c r="F108" s="120" t="e">
        <f t="shared" si="43"/>
        <v>#REF!</v>
      </c>
      <c r="G108" s="120" t="e">
        <f t="shared" si="43"/>
        <v>#REF!</v>
      </c>
      <c r="H108" s="120" t="e">
        <f t="shared" si="43"/>
        <v>#REF!</v>
      </c>
      <c r="I108" s="125">
        <f t="shared" si="43"/>
        <v>0</v>
      </c>
      <c r="J108" s="105">
        <f t="shared" si="36"/>
        <v>0</v>
      </c>
      <c r="K108" s="126" t="e">
        <f t="shared" si="41"/>
        <v>#REF!</v>
      </c>
    </row>
    <row r="109" spans="1:11" ht="27.75" x14ac:dyDescent="0.4">
      <c r="A109" s="119" t="s">
        <v>152</v>
      </c>
      <c r="B109" s="269"/>
      <c r="C109" s="270"/>
      <c r="D109" s="115">
        <v>35215</v>
      </c>
      <c r="E109" s="115" t="e">
        <f t="shared" ref="E109:H109" si="44">E110+E113</f>
        <v>#REF!</v>
      </c>
      <c r="F109" s="115" t="e">
        <f t="shared" si="44"/>
        <v>#REF!</v>
      </c>
      <c r="G109" s="115" t="e">
        <f t="shared" si="44"/>
        <v>#REF!</v>
      </c>
      <c r="H109" s="115" t="e">
        <f t="shared" si="44"/>
        <v>#REF!</v>
      </c>
      <c r="I109" s="116">
        <v>0</v>
      </c>
      <c r="J109" s="105">
        <f t="shared" si="36"/>
        <v>0</v>
      </c>
      <c r="K109" s="111" t="e">
        <f t="shared" si="41"/>
        <v>#REF!</v>
      </c>
    </row>
    <row r="110" spans="1:11" ht="78.75" hidden="1" x14ac:dyDescent="0.4">
      <c r="A110" s="133" t="s">
        <v>90</v>
      </c>
      <c r="B110" s="128"/>
      <c r="C110" s="129"/>
      <c r="D110" s="120">
        <f t="shared" ref="D110:I110" si="45">D111+D112</f>
        <v>0</v>
      </c>
      <c r="E110" s="120">
        <f t="shared" si="45"/>
        <v>0</v>
      </c>
      <c r="F110" s="120">
        <f t="shared" si="45"/>
        <v>0</v>
      </c>
      <c r="G110" s="120">
        <f t="shared" si="45"/>
        <v>0</v>
      </c>
      <c r="H110" s="120">
        <f t="shared" si="45"/>
        <v>0</v>
      </c>
      <c r="I110" s="125">
        <f t="shared" si="45"/>
        <v>0</v>
      </c>
      <c r="J110" s="105" t="e">
        <f t="shared" si="36"/>
        <v>#DIV/0!</v>
      </c>
      <c r="K110" s="111">
        <f t="shared" si="41"/>
        <v>0</v>
      </c>
    </row>
    <row r="111" spans="1:11" ht="27.75" hidden="1" x14ac:dyDescent="0.4">
      <c r="A111" s="108" t="s">
        <v>97</v>
      </c>
      <c r="B111" s="269" t="s">
        <v>138</v>
      </c>
      <c r="C111" s="270"/>
      <c r="D111" s="115">
        <f t="shared" ref="D111:I112" si="46">D119</f>
        <v>0</v>
      </c>
      <c r="E111" s="115">
        <f t="shared" si="46"/>
        <v>0</v>
      </c>
      <c r="F111" s="115">
        <f t="shared" si="46"/>
        <v>0</v>
      </c>
      <c r="G111" s="115">
        <f t="shared" si="46"/>
        <v>0</v>
      </c>
      <c r="H111" s="115">
        <f t="shared" si="46"/>
        <v>0</v>
      </c>
      <c r="I111" s="116">
        <f t="shared" si="46"/>
        <v>0</v>
      </c>
      <c r="J111" s="105" t="e">
        <f t="shared" si="36"/>
        <v>#DIV/0!</v>
      </c>
      <c r="K111" s="111">
        <f t="shared" si="41"/>
        <v>0</v>
      </c>
    </row>
    <row r="112" spans="1:11" ht="27.75" hidden="1" x14ac:dyDescent="0.4">
      <c r="A112" s="108" t="s">
        <v>99</v>
      </c>
      <c r="B112" s="269" t="s">
        <v>139</v>
      </c>
      <c r="C112" s="270"/>
      <c r="D112" s="115">
        <f t="shared" si="46"/>
        <v>0</v>
      </c>
      <c r="E112" s="115">
        <f t="shared" si="46"/>
        <v>0</v>
      </c>
      <c r="F112" s="115">
        <f t="shared" si="46"/>
        <v>0</v>
      </c>
      <c r="G112" s="115">
        <f t="shared" si="46"/>
        <v>0</v>
      </c>
      <c r="H112" s="115">
        <f t="shared" si="46"/>
        <v>0</v>
      </c>
      <c r="I112" s="116">
        <f t="shared" si="46"/>
        <v>0</v>
      </c>
      <c r="J112" s="105" t="e">
        <f t="shared" si="36"/>
        <v>#DIV/0!</v>
      </c>
      <c r="K112" s="111">
        <f t="shared" si="41"/>
        <v>0</v>
      </c>
    </row>
    <row r="113" spans="1:11" ht="78.75" hidden="1" x14ac:dyDescent="0.4">
      <c r="A113" s="139" t="s">
        <v>92</v>
      </c>
      <c r="B113" s="128"/>
      <c r="C113" s="129"/>
      <c r="D113" s="120" t="e">
        <f t="shared" ref="D113:I113" si="47">D114+D115+D116</f>
        <v>#REF!</v>
      </c>
      <c r="E113" s="120" t="e">
        <f t="shared" si="47"/>
        <v>#REF!</v>
      </c>
      <c r="F113" s="120" t="e">
        <f t="shared" si="47"/>
        <v>#REF!</v>
      </c>
      <c r="G113" s="120" t="e">
        <f t="shared" si="47"/>
        <v>#REF!</v>
      </c>
      <c r="H113" s="120" t="e">
        <f t="shared" si="47"/>
        <v>#REF!</v>
      </c>
      <c r="I113" s="125" t="e">
        <f t="shared" si="47"/>
        <v>#REF!</v>
      </c>
      <c r="J113" s="105" t="e">
        <f t="shared" si="36"/>
        <v>#REF!</v>
      </c>
      <c r="K113" s="111" t="e">
        <f t="shared" si="41"/>
        <v>#REF!</v>
      </c>
    </row>
    <row r="114" spans="1:11" ht="27.75" hidden="1" x14ac:dyDescent="0.4">
      <c r="A114" s="108" t="s">
        <v>107</v>
      </c>
      <c r="B114" s="269" t="s">
        <v>147</v>
      </c>
      <c r="C114" s="270"/>
      <c r="D114" s="115" t="e">
        <f>#REF!</f>
        <v>#REF!</v>
      </c>
      <c r="E114" s="115" t="e">
        <f>#REF!</f>
        <v>#REF!</v>
      </c>
      <c r="F114" s="115" t="e">
        <f>#REF!</f>
        <v>#REF!</v>
      </c>
      <c r="G114" s="115" t="e">
        <f>#REF!</f>
        <v>#REF!</v>
      </c>
      <c r="H114" s="115" t="e">
        <f>#REF!</f>
        <v>#REF!</v>
      </c>
      <c r="I114" s="116" t="e">
        <f>#REF!</f>
        <v>#REF!</v>
      </c>
      <c r="J114" s="105" t="e">
        <f t="shared" si="36"/>
        <v>#REF!</v>
      </c>
      <c r="K114" s="111" t="e">
        <f t="shared" si="41"/>
        <v>#REF!</v>
      </c>
    </row>
    <row r="115" spans="1:11" ht="27.75" hidden="1" x14ac:dyDescent="0.4">
      <c r="A115" s="108" t="s">
        <v>109</v>
      </c>
      <c r="B115" s="269" t="s">
        <v>127</v>
      </c>
      <c r="C115" s="270"/>
      <c r="D115" s="115" t="e">
        <f>#REF!</f>
        <v>#REF!</v>
      </c>
      <c r="E115" s="115" t="e">
        <f>#REF!</f>
        <v>#REF!</v>
      </c>
      <c r="F115" s="115" t="e">
        <f>#REF!</f>
        <v>#REF!</v>
      </c>
      <c r="G115" s="115" t="e">
        <f>#REF!</f>
        <v>#REF!</v>
      </c>
      <c r="H115" s="115" t="e">
        <f>#REF!</f>
        <v>#REF!</v>
      </c>
      <c r="I115" s="116" t="e">
        <f>#REF!</f>
        <v>#REF!</v>
      </c>
      <c r="J115" s="105" t="e">
        <f t="shared" si="36"/>
        <v>#REF!</v>
      </c>
      <c r="K115" s="111" t="e">
        <f t="shared" si="41"/>
        <v>#REF!</v>
      </c>
    </row>
    <row r="116" spans="1:11" ht="27.75" hidden="1" x14ac:dyDescent="0.4">
      <c r="A116" s="108" t="s">
        <v>113</v>
      </c>
      <c r="B116" s="269" t="s">
        <v>141</v>
      </c>
      <c r="C116" s="270"/>
      <c r="D116" s="115">
        <f t="shared" ref="D116:I116" si="48">D121</f>
        <v>0</v>
      </c>
      <c r="E116" s="115">
        <f t="shared" si="48"/>
        <v>0</v>
      </c>
      <c r="F116" s="115">
        <f t="shared" si="48"/>
        <v>0</v>
      </c>
      <c r="G116" s="115">
        <f t="shared" si="48"/>
        <v>0</v>
      </c>
      <c r="H116" s="115">
        <f t="shared" si="48"/>
        <v>0</v>
      </c>
      <c r="I116" s="116">
        <f t="shared" si="48"/>
        <v>0</v>
      </c>
      <c r="J116" s="105" t="e">
        <f t="shared" si="36"/>
        <v>#DIV/0!</v>
      </c>
      <c r="K116" s="111">
        <f t="shared" si="41"/>
        <v>0</v>
      </c>
    </row>
    <row r="117" spans="1:11" ht="27.75" hidden="1" x14ac:dyDescent="0.4">
      <c r="A117" s="108" t="s">
        <v>152</v>
      </c>
      <c r="B117" s="269"/>
      <c r="C117" s="270"/>
      <c r="D117" s="115"/>
      <c r="E117" s="115"/>
      <c r="F117" s="115"/>
      <c r="G117" s="115"/>
      <c r="H117" s="115"/>
      <c r="I117" s="116"/>
      <c r="J117" s="105" t="e">
        <f t="shared" si="36"/>
        <v>#DIV/0!</v>
      </c>
      <c r="K117" s="111">
        <f t="shared" si="41"/>
        <v>0</v>
      </c>
    </row>
    <row r="118" spans="1:11" ht="78.75" hidden="1" x14ac:dyDescent="0.4">
      <c r="A118" s="133" t="s">
        <v>90</v>
      </c>
      <c r="B118" s="271"/>
      <c r="C118" s="272"/>
      <c r="D118" s="120">
        <f t="shared" ref="D118:I118" si="49">D119+D120</f>
        <v>0</v>
      </c>
      <c r="E118" s="120">
        <f t="shared" si="49"/>
        <v>0</v>
      </c>
      <c r="F118" s="120">
        <f t="shared" si="49"/>
        <v>0</v>
      </c>
      <c r="G118" s="120">
        <f t="shared" si="49"/>
        <v>0</v>
      </c>
      <c r="H118" s="120">
        <f t="shared" si="49"/>
        <v>0</v>
      </c>
      <c r="I118" s="125">
        <f t="shared" si="49"/>
        <v>0</v>
      </c>
      <c r="J118" s="105" t="e">
        <f t="shared" si="36"/>
        <v>#DIV/0!</v>
      </c>
      <c r="K118" s="111">
        <f t="shared" si="41"/>
        <v>0</v>
      </c>
    </row>
    <row r="119" spans="1:11" ht="27.75" hidden="1" x14ac:dyDescent="0.4">
      <c r="A119" s="108" t="s">
        <v>97</v>
      </c>
      <c r="B119" s="271" t="s">
        <v>153</v>
      </c>
      <c r="C119" s="272"/>
      <c r="D119" s="115"/>
      <c r="E119" s="115"/>
      <c r="F119" s="115"/>
      <c r="G119" s="115"/>
      <c r="H119" s="115"/>
      <c r="I119" s="116"/>
      <c r="J119" s="105" t="e">
        <f t="shared" si="36"/>
        <v>#DIV/0!</v>
      </c>
      <c r="K119" s="111">
        <f t="shared" si="41"/>
        <v>0</v>
      </c>
    </row>
    <row r="120" spans="1:11" ht="27.75" hidden="1" x14ac:dyDescent="0.4">
      <c r="A120" s="108" t="s">
        <v>99</v>
      </c>
      <c r="B120" s="271" t="s">
        <v>154</v>
      </c>
      <c r="C120" s="272"/>
      <c r="D120" s="115"/>
      <c r="E120" s="115"/>
      <c r="F120" s="115"/>
      <c r="G120" s="115"/>
      <c r="H120" s="115"/>
      <c r="I120" s="116"/>
      <c r="J120" s="105" t="e">
        <f t="shared" si="36"/>
        <v>#DIV/0!</v>
      </c>
      <c r="K120" s="111">
        <f t="shared" si="41"/>
        <v>0</v>
      </c>
    </row>
    <row r="121" spans="1:11" ht="27.75" hidden="1" x14ac:dyDescent="0.4">
      <c r="A121" s="108" t="s">
        <v>113</v>
      </c>
      <c r="B121" s="271" t="s">
        <v>155</v>
      </c>
      <c r="C121" s="272"/>
      <c r="D121" s="115"/>
      <c r="E121" s="115"/>
      <c r="F121" s="115"/>
      <c r="G121" s="115"/>
      <c r="H121" s="115"/>
      <c r="I121" s="116"/>
      <c r="J121" s="105" t="e">
        <f t="shared" si="36"/>
        <v>#DIV/0!</v>
      </c>
      <c r="K121" s="111">
        <f t="shared" si="41"/>
        <v>0</v>
      </c>
    </row>
    <row r="122" spans="1:11" ht="27" x14ac:dyDescent="0.4">
      <c r="A122" s="131" t="s">
        <v>218</v>
      </c>
      <c r="B122" s="128"/>
      <c r="C122" s="129"/>
      <c r="D122" s="120">
        <f t="shared" ref="D122:I122" si="50">D123</f>
        <v>10000</v>
      </c>
      <c r="E122" s="120" t="e">
        <f t="shared" si="50"/>
        <v>#REF!</v>
      </c>
      <c r="F122" s="120" t="e">
        <f t="shared" si="50"/>
        <v>#REF!</v>
      </c>
      <c r="G122" s="120" t="e">
        <f t="shared" si="50"/>
        <v>#REF!</v>
      </c>
      <c r="H122" s="120" t="e">
        <f t="shared" si="50"/>
        <v>#REF!</v>
      </c>
      <c r="I122" s="125">
        <f t="shared" si="50"/>
        <v>0</v>
      </c>
      <c r="J122" s="105">
        <f t="shared" si="36"/>
        <v>0</v>
      </c>
      <c r="K122" s="126" t="e">
        <f t="shared" si="41"/>
        <v>#REF!</v>
      </c>
    </row>
    <row r="123" spans="1:11" ht="52.5" x14ac:dyDescent="0.4">
      <c r="A123" s="119" t="s">
        <v>219</v>
      </c>
      <c r="B123" s="269"/>
      <c r="C123" s="270"/>
      <c r="D123" s="115">
        <v>10000</v>
      </c>
      <c r="E123" s="115" t="e">
        <f>#REF!</f>
        <v>#REF!</v>
      </c>
      <c r="F123" s="115" t="e">
        <f>#REF!</f>
        <v>#REF!</v>
      </c>
      <c r="G123" s="115" t="e">
        <f>#REF!</f>
        <v>#REF!</v>
      </c>
      <c r="H123" s="115" t="e">
        <f>#REF!</f>
        <v>#REF!</v>
      </c>
      <c r="I123" s="116">
        <v>0</v>
      </c>
      <c r="J123" s="105">
        <f t="shared" si="36"/>
        <v>0</v>
      </c>
      <c r="K123" s="111" t="e">
        <f t="shared" si="41"/>
        <v>#REF!</v>
      </c>
    </row>
    <row r="124" spans="1:11" ht="27.75" hidden="1" x14ac:dyDescent="0.4">
      <c r="A124" s="119" t="s">
        <v>150</v>
      </c>
      <c r="B124" s="271" t="s">
        <v>222</v>
      </c>
      <c r="C124" s="272"/>
      <c r="D124" s="115"/>
      <c r="E124" s="115"/>
      <c r="F124" s="115"/>
      <c r="G124" s="115"/>
      <c r="H124" s="115"/>
      <c r="I124" s="116"/>
      <c r="J124" s="105" t="e">
        <f t="shared" si="36"/>
        <v>#DIV/0!</v>
      </c>
      <c r="K124" s="111">
        <f t="shared" si="41"/>
        <v>0</v>
      </c>
    </row>
    <row r="125" spans="1:11" ht="26.25" x14ac:dyDescent="0.4">
      <c r="A125" s="131" t="s">
        <v>156</v>
      </c>
      <c r="B125" s="271"/>
      <c r="C125" s="272"/>
      <c r="D125" s="120">
        <f>SUM(D132)</f>
        <v>274145</v>
      </c>
      <c r="E125" s="120" t="e">
        <f t="shared" ref="E125:I125" si="51">SUM(E132)</f>
        <v>#REF!</v>
      </c>
      <c r="F125" s="120" t="e">
        <f t="shared" si="51"/>
        <v>#REF!</v>
      </c>
      <c r="G125" s="120" t="e">
        <f t="shared" si="51"/>
        <v>#REF!</v>
      </c>
      <c r="H125" s="120" t="e">
        <f t="shared" si="51"/>
        <v>#REF!</v>
      </c>
      <c r="I125" s="120">
        <f t="shared" si="51"/>
        <v>18400</v>
      </c>
      <c r="J125" s="105">
        <f t="shared" si="36"/>
        <v>6.7117766145652844</v>
      </c>
      <c r="K125" s="126" t="e">
        <f t="shared" si="41"/>
        <v>#REF!</v>
      </c>
    </row>
    <row r="126" spans="1:11" ht="27.75" x14ac:dyDescent="0.4">
      <c r="A126" s="119" t="s">
        <v>157</v>
      </c>
      <c r="B126" s="269"/>
      <c r="C126" s="270"/>
      <c r="D126" s="115"/>
      <c r="E126" s="115"/>
      <c r="F126" s="115"/>
      <c r="G126" s="115"/>
      <c r="H126" s="115"/>
      <c r="I126" s="116"/>
      <c r="J126" s="105"/>
      <c r="K126" s="111">
        <f t="shared" si="41"/>
        <v>0</v>
      </c>
    </row>
    <row r="127" spans="1:11" ht="40.5" hidden="1" x14ac:dyDescent="0.4">
      <c r="A127" s="140" t="s">
        <v>92</v>
      </c>
      <c r="B127" s="271"/>
      <c r="C127" s="272"/>
      <c r="D127" s="120" t="e">
        <f t="shared" ref="D127:I127" si="52">D128+D129</f>
        <v>#REF!</v>
      </c>
      <c r="E127" s="120" t="e">
        <f t="shared" si="52"/>
        <v>#REF!</v>
      </c>
      <c r="F127" s="120" t="e">
        <f t="shared" si="52"/>
        <v>#REF!</v>
      </c>
      <c r="G127" s="120" t="e">
        <f t="shared" si="52"/>
        <v>#REF!</v>
      </c>
      <c r="H127" s="120" t="e">
        <f t="shared" si="52"/>
        <v>#REF!</v>
      </c>
      <c r="I127" s="125" t="e">
        <f t="shared" si="52"/>
        <v>#REF!</v>
      </c>
      <c r="J127" s="105" t="e">
        <f t="shared" si="36"/>
        <v>#REF!</v>
      </c>
      <c r="K127" s="126" t="e">
        <f t="shared" si="41"/>
        <v>#REF!</v>
      </c>
    </row>
    <row r="128" spans="1:11" ht="27.75" hidden="1" x14ac:dyDescent="0.4">
      <c r="A128" s="108" t="s">
        <v>107</v>
      </c>
      <c r="B128" s="269" t="s">
        <v>147</v>
      </c>
      <c r="C128" s="270"/>
      <c r="D128" s="115" t="e">
        <f t="shared" ref="D128:I129" si="53">D135</f>
        <v>#REF!</v>
      </c>
      <c r="E128" s="115" t="e">
        <f t="shared" si="53"/>
        <v>#REF!</v>
      </c>
      <c r="F128" s="115" t="e">
        <f t="shared" si="53"/>
        <v>#REF!</v>
      </c>
      <c r="G128" s="115" t="e">
        <f t="shared" si="53"/>
        <v>#REF!</v>
      </c>
      <c r="H128" s="115" t="e">
        <f t="shared" si="53"/>
        <v>#REF!</v>
      </c>
      <c r="I128" s="116" t="e">
        <f t="shared" si="53"/>
        <v>#REF!</v>
      </c>
      <c r="J128" s="105" t="e">
        <f t="shared" si="36"/>
        <v>#REF!</v>
      </c>
      <c r="K128" s="111" t="e">
        <f t="shared" si="41"/>
        <v>#REF!</v>
      </c>
    </row>
    <row r="129" spans="1:11" ht="27.75" hidden="1" x14ac:dyDescent="0.4">
      <c r="A129" s="108" t="s">
        <v>109</v>
      </c>
      <c r="B129" s="269" t="s">
        <v>127</v>
      </c>
      <c r="C129" s="270"/>
      <c r="D129" s="115">
        <f t="shared" si="53"/>
        <v>0</v>
      </c>
      <c r="E129" s="115">
        <f t="shared" si="53"/>
        <v>0</v>
      </c>
      <c r="F129" s="115">
        <f t="shared" si="53"/>
        <v>0</v>
      </c>
      <c r="G129" s="115">
        <f t="shared" si="53"/>
        <v>0</v>
      </c>
      <c r="H129" s="115">
        <f t="shared" si="53"/>
        <v>0</v>
      </c>
      <c r="I129" s="116">
        <f t="shared" si="53"/>
        <v>0</v>
      </c>
      <c r="J129" s="105" t="e">
        <f t="shared" si="36"/>
        <v>#DIV/0!</v>
      </c>
      <c r="K129" s="111">
        <f t="shared" si="41"/>
        <v>0</v>
      </c>
    </row>
    <row r="130" spans="1:11" ht="27.75" hidden="1" x14ac:dyDescent="0.4">
      <c r="A130" s="119" t="s">
        <v>81</v>
      </c>
      <c r="B130" s="269"/>
      <c r="C130" s="270"/>
      <c r="D130" s="115">
        <f t="shared" ref="D130:I130" si="54">D131</f>
        <v>0</v>
      </c>
      <c r="E130" s="115">
        <f t="shared" si="54"/>
        <v>0</v>
      </c>
      <c r="F130" s="115">
        <f t="shared" si="54"/>
        <v>0</v>
      </c>
      <c r="G130" s="115">
        <f t="shared" si="54"/>
        <v>0</v>
      </c>
      <c r="H130" s="115">
        <f t="shared" si="54"/>
        <v>0</v>
      </c>
      <c r="I130" s="116">
        <f t="shared" si="54"/>
        <v>0</v>
      </c>
      <c r="J130" s="105" t="e">
        <f t="shared" si="36"/>
        <v>#DIV/0!</v>
      </c>
      <c r="K130" s="111">
        <f t="shared" si="41"/>
        <v>0</v>
      </c>
    </row>
    <row r="131" spans="1:11" ht="51" hidden="1" x14ac:dyDescent="0.4">
      <c r="A131" s="108" t="s">
        <v>115</v>
      </c>
      <c r="B131" s="269" t="s">
        <v>140</v>
      </c>
      <c r="C131" s="270"/>
      <c r="D131" s="115"/>
      <c r="E131" s="115"/>
      <c r="F131" s="115">
        <f t="shared" ref="F131:I131" si="55">F150</f>
        <v>0</v>
      </c>
      <c r="G131" s="115">
        <f t="shared" si="55"/>
        <v>0</v>
      </c>
      <c r="H131" s="115">
        <f t="shared" si="55"/>
        <v>0</v>
      </c>
      <c r="I131" s="116">
        <f t="shared" si="55"/>
        <v>0</v>
      </c>
      <c r="J131" s="105" t="e">
        <f t="shared" si="36"/>
        <v>#DIV/0!</v>
      </c>
      <c r="K131" s="111">
        <f t="shared" si="41"/>
        <v>0</v>
      </c>
    </row>
    <row r="132" spans="1:11" ht="27" x14ac:dyDescent="0.4">
      <c r="A132" s="131" t="s">
        <v>158</v>
      </c>
      <c r="B132" s="128"/>
      <c r="C132" s="129"/>
      <c r="D132" s="120">
        <f>D133</f>
        <v>274145</v>
      </c>
      <c r="E132" s="120" t="e">
        <f t="shared" ref="E132:I133" si="56">E133</f>
        <v>#REF!</v>
      </c>
      <c r="F132" s="120" t="e">
        <f t="shared" si="56"/>
        <v>#REF!</v>
      </c>
      <c r="G132" s="120" t="e">
        <f t="shared" si="56"/>
        <v>#REF!</v>
      </c>
      <c r="H132" s="120" t="e">
        <f t="shared" si="56"/>
        <v>#REF!</v>
      </c>
      <c r="I132" s="125">
        <f t="shared" si="56"/>
        <v>18400</v>
      </c>
      <c r="J132" s="105">
        <f t="shared" si="36"/>
        <v>6.7117766145652844</v>
      </c>
      <c r="K132" s="126" t="e">
        <f t="shared" si="41"/>
        <v>#REF!</v>
      </c>
    </row>
    <row r="133" spans="1:11" ht="27.75" x14ac:dyDescent="0.4">
      <c r="A133" s="119" t="s">
        <v>159</v>
      </c>
      <c r="B133" s="269"/>
      <c r="C133" s="270"/>
      <c r="D133" s="115">
        <v>274145</v>
      </c>
      <c r="E133" s="115" t="e">
        <f t="shared" si="56"/>
        <v>#REF!</v>
      </c>
      <c r="F133" s="115" t="e">
        <f t="shared" si="56"/>
        <v>#REF!</v>
      </c>
      <c r="G133" s="115" t="e">
        <f t="shared" si="56"/>
        <v>#REF!</v>
      </c>
      <c r="H133" s="115" t="e">
        <f t="shared" si="56"/>
        <v>#REF!</v>
      </c>
      <c r="I133" s="116">
        <v>18400</v>
      </c>
      <c r="J133" s="105">
        <f t="shared" si="36"/>
        <v>6.7117766145652844</v>
      </c>
      <c r="K133" s="111" t="e">
        <f t="shared" si="41"/>
        <v>#REF!</v>
      </c>
    </row>
    <row r="134" spans="1:11" ht="78.75" hidden="1" x14ac:dyDescent="0.4">
      <c r="A134" s="139" t="s">
        <v>92</v>
      </c>
      <c r="B134" s="128"/>
      <c r="C134" s="129"/>
      <c r="D134" s="120" t="e">
        <f t="shared" ref="D134:I134" si="57">D135+D136</f>
        <v>#REF!</v>
      </c>
      <c r="E134" s="120" t="e">
        <f t="shared" si="57"/>
        <v>#REF!</v>
      </c>
      <c r="F134" s="120" t="e">
        <f t="shared" si="57"/>
        <v>#REF!</v>
      </c>
      <c r="G134" s="120" t="e">
        <f t="shared" si="57"/>
        <v>#REF!</v>
      </c>
      <c r="H134" s="120" t="e">
        <f t="shared" si="57"/>
        <v>#REF!</v>
      </c>
      <c r="I134" s="125" t="e">
        <f t="shared" si="57"/>
        <v>#REF!</v>
      </c>
      <c r="J134" s="105" t="e">
        <f t="shared" si="36"/>
        <v>#REF!</v>
      </c>
      <c r="K134" s="126" t="e">
        <f t="shared" si="41"/>
        <v>#REF!</v>
      </c>
    </row>
    <row r="135" spans="1:11" ht="27.75" hidden="1" x14ac:dyDescent="0.4">
      <c r="A135" s="108" t="s">
        <v>107</v>
      </c>
      <c r="B135" s="269" t="s">
        <v>147</v>
      </c>
      <c r="C135" s="270"/>
      <c r="D135" s="115" t="e">
        <f>#REF!+#REF!+D141+D144+D146+#REF!</f>
        <v>#REF!</v>
      </c>
      <c r="E135" s="115" t="e">
        <f>#REF!+#REF!+E141+E144+E146</f>
        <v>#REF!</v>
      </c>
      <c r="F135" s="115" t="e">
        <f>#REF!+#REF!+F141+F144+F146</f>
        <v>#REF!</v>
      </c>
      <c r="G135" s="115" t="e">
        <f>#REF!+#REF!+G141+G144+G146</f>
        <v>#REF!</v>
      </c>
      <c r="H135" s="115" t="e">
        <f>#REF!+#REF!+H141+H144+H146</f>
        <v>#REF!</v>
      </c>
      <c r="I135" s="116" t="e">
        <f>#REF!+#REF!+I141+I144+I146</f>
        <v>#REF!</v>
      </c>
      <c r="J135" s="105" t="e">
        <f t="shared" si="36"/>
        <v>#REF!</v>
      </c>
      <c r="K135" s="111" t="e">
        <f t="shared" si="41"/>
        <v>#REF!</v>
      </c>
    </row>
    <row r="136" spans="1:11" ht="27.75" hidden="1" x14ac:dyDescent="0.4">
      <c r="A136" s="108" t="s">
        <v>109</v>
      </c>
      <c r="B136" s="269" t="s">
        <v>127</v>
      </c>
      <c r="C136" s="270"/>
      <c r="D136" s="115">
        <f t="shared" ref="D136:I136" si="58">D138</f>
        <v>0</v>
      </c>
      <c r="E136" s="115">
        <f t="shared" si="58"/>
        <v>0</v>
      </c>
      <c r="F136" s="115">
        <f t="shared" si="58"/>
        <v>0</v>
      </c>
      <c r="G136" s="115">
        <f t="shared" si="58"/>
        <v>0</v>
      </c>
      <c r="H136" s="115">
        <f t="shared" si="58"/>
        <v>0</v>
      </c>
      <c r="I136" s="116">
        <f t="shared" si="58"/>
        <v>0</v>
      </c>
      <c r="J136" s="105" t="e">
        <f t="shared" si="36"/>
        <v>#DIV/0!</v>
      </c>
      <c r="K136" s="111">
        <f t="shared" si="41"/>
        <v>0</v>
      </c>
    </row>
    <row r="137" spans="1:11" ht="27.75" hidden="1" x14ac:dyDescent="0.4">
      <c r="A137" s="119" t="s">
        <v>159</v>
      </c>
      <c r="B137" s="269"/>
      <c r="C137" s="270"/>
      <c r="D137" s="115"/>
      <c r="E137" s="115"/>
      <c r="F137" s="115"/>
      <c r="G137" s="115"/>
      <c r="H137" s="115"/>
      <c r="I137" s="116"/>
      <c r="J137" s="105" t="e">
        <f t="shared" si="36"/>
        <v>#DIV/0!</v>
      </c>
      <c r="K137" s="111">
        <f t="shared" si="41"/>
        <v>0</v>
      </c>
    </row>
    <row r="138" spans="1:11" s="106" customFormat="1" ht="27.75" hidden="1" x14ac:dyDescent="0.4">
      <c r="A138" s="108" t="s">
        <v>107</v>
      </c>
      <c r="B138" s="271"/>
      <c r="C138" s="272"/>
      <c r="D138" s="115"/>
      <c r="E138" s="115"/>
      <c r="F138" s="115"/>
      <c r="G138" s="115"/>
      <c r="H138" s="115"/>
      <c r="I138" s="116"/>
      <c r="J138" s="105" t="e">
        <f t="shared" si="36"/>
        <v>#DIV/0!</v>
      </c>
      <c r="K138" s="111">
        <f t="shared" si="41"/>
        <v>0</v>
      </c>
    </row>
    <row r="139" spans="1:11" ht="27.75" hidden="1" x14ac:dyDescent="0.4">
      <c r="A139" s="119" t="s">
        <v>159</v>
      </c>
      <c r="B139" s="269"/>
      <c r="C139" s="270"/>
      <c r="D139" s="115"/>
      <c r="E139" s="115"/>
      <c r="F139" s="115"/>
      <c r="G139" s="115"/>
      <c r="H139" s="115"/>
      <c r="I139" s="116"/>
      <c r="J139" s="105" t="e">
        <f t="shared" si="36"/>
        <v>#DIV/0!</v>
      </c>
      <c r="K139" s="111">
        <f t="shared" si="41"/>
        <v>0</v>
      </c>
    </row>
    <row r="140" spans="1:11" ht="78.75" hidden="1" x14ac:dyDescent="0.4">
      <c r="A140" s="139" t="s">
        <v>92</v>
      </c>
      <c r="B140" s="128"/>
      <c r="C140" s="129"/>
      <c r="D140" s="120">
        <f t="shared" ref="D140:I140" si="59">D141</f>
        <v>0</v>
      </c>
      <c r="E140" s="120">
        <f t="shared" si="59"/>
        <v>0</v>
      </c>
      <c r="F140" s="120">
        <f t="shared" si="59"/>
        <v>0</v>
      </c>
      <c r="G140" s="120">
        <f t="shared" si="59"/>
        <v>0</v>
      </c>
      <c r="H140" s="120">
        <f t="shared" si="59"/>
        <v>0</v>
      </c>
      <c r="I140" s="125">
        <f t="shared" si="59"/>
        <v>0</v>
      </c>
      <c r="J140" s="105" t="e">
        <f t="shared" si="36"/>
        <v>#DIV/0!</v>
      </c>
      <c r="K140" s="126">
        <f t="shared" si="41"/>
        <v>0</v>
      </c>
    </row>
    <row r="141" spans="1:11" s="106" customFormat="1" ht="27.75" hidden="1" x14ac:dyDescent="0.4">
      <c r="A141" s="108" t="s">
        <v>107</v>
      </c>
      <c r="B141" s="271" t="s">
        <v>203</v>
      </c>
      <c r="C141" s="272"/>
      <c r="D141" s="115"/>
      <c r="E141" s="115"/>
      <c r="F141" s="115"/>
      <c r="G141" s="115"/>
      <c r="H141" s="115"/>
      <c r="I141" s="116"/>
      <c r="J141" s="105" t="e">
        <f t="shared" si="36"/>
        <v>#DIV/0!</v>
      </c>
      <c r="K141" s="111">
        <f t="shared" si="41"/>
        <v>0</v>
      </c>
    </row>
    <row r="142" spans="1:11" s="106" customFormat="1" ht="27.75" hidden="1" x14ac:dyDescent="0.4">
      <c r="A142" s="119" t="s">
        <v>201</v>
      </c>
      <c r="B142" s="130"/>
      <c r="C142" s="132"/>
      <c r="D142" s="115"/>
      <c r="E142" s="115"/>
      <c r="F142" s="115"/>
      <c r="G142" s="115"/>
      <c r="H142" s="115"/>
      <c r="I142" s="116"/>
      <c r="J142" s="105" t="e">
        <f t="shared" si="36"/>
        <v>#DIV/0!</v>
      </c>
      <c r="K142" s="111">
        <f t="shared" si="41"/>
        <v>0</v>
      </c>
    </row>
    <row r="143" spans="1:11" s="106" customFormat="1" ht="78.75" hidden="1" x14ac:dyDescent="0.4">
      <c r="A143" s="139" t="s">
        <v>92</v>
      </c>
      <c r="B143" s="271"/>
      <c r="C143" s="272"/>
      <c r="D143" s="120">
        <f>SUM(D144)</f>
        <v>0</v>
      </c>
      <c r="E143" s="120">
        <f t="shared" ref="E143:I143" si="60">SUM(E144)</f>
        <v>0</v>
      </c>
      <c r="F143" s="120">
        <f t="shared" si="60"/>
        <v>0</v>
      </c>
      <c r="G143" s="120">
        <f t="shared" si="60"/>
        <v>0</v>
      </c>
      <c r="H143" s="120">
        <f t="shared" si="60"/>
        <v>0</v>
      </c>
      <c r="I143" s="125">
        <f t="shared" si="60"/>
        <v>0</v>
      </c>
      <c r="J143" s="105" t="e">
        <f t="shared" si="36"/>
        <v>#DIV/0!</v>
      </c>
      <c r="K143" s="126">
        <f t="shared" si="41"/>
        <v>0</v>
      </c>
    </row>
    <row r="144" spans="1:11" s="106" customFormat="1" ht="27.75" hidden="1" x14ac:dyDescent="0.4">
      <c r="A144" s="108" t="s">
        <v>107</v>
      </c>
      <c r="B144" s="271" t="s">
        <v>204</v>
      </c>
      <c r="C144" s="272"/>
      <c r="D144" s="115"/>
      <c r="E144" s="115"/>
      <c r="F144" s="115"/>
      <c r="G144" s="115"/>
      <c r="H144" s="115"/>
      <c r="I144" s="116"/>
      <c r="J144" s="105" t="e">
        <f t="shared" ref="J144:J196" si="61">SUM(I144/D144)*100</f>
        <v>#DIV/0!</v>
      </c>
      <c r="K144" s="111">
        <f t="shared" si="41"/>
        <v>0</v>
      </c>
    </row>
    <row r="145" spans="1:11" s="106" customFormat="1" ht="27" hidden="1" x14ac:dyDescent="0.4">
      <c r="A145" s="108"/>
      <c r="B145" s="271"/>
      <c r="C145" s="272"/>
      <c r="D145" s="120">
        <f>SUM(D146)</f>
        <v>0</v>
      </c>
      <c r="E145" s="120">
        <f t="shared" ref="E145:I145" si="62">SUM(E146)</f>
        <v>0</v>
      </c>
      <c r="F145" s="120">
        <f t="shared" si="62"/>
        <v>0</v>
      </c>
      <c r="G145" s="120">
        <f t="shared" si="62"/>
        <v>0</v>
      </c>
      <c r="H145" s="120">
        <f t="shared" si="62"/>
        <v>0</v>
      </c>
      <c r="I145" s="125">
        <f t="shared" si="62"/>
        <v>0</v>
      </c>
      <c r="J145" s="105" t="e">
        <f t="shared" si="61"/>
        <v>#DIV/0!</v>
      </c>
      <c r="K145" s="126">
        <f t="shared" si="41"/>
        <v>0</v>
      </c>
    </row>
    <row r="146" spans="1:11" s="106" customFormat="1" ht="27.75" hidden="1" x14ac:dyDescent="0.4">
      <c r="A146" s="108"/>
      <c r="B146" s="271" t="s">
        <v>205</v>
      </c>
      <c r="C146" s="272"/>
      <c r="D146" s="115"/>
      <c r="E146" s="115"/>
      <c r="F146" s="115"/>
      <c r="G146" s="115"/>
      <c r="H146" s="115"/>
      <c r="I146" s="116"/>
      <c r="J146" s="105" t="e">
        <f t="shared" si="61"/>
        <v>#DIV/0!</v>
      </c>
      <c r="K146" s="111">
        <f t="shared" si="41"/>
        <v>0</v>
      </c>
    </row>
    <row r="147" spans="1:11" ht="27" hidden="1" x14ac:dyDescent="0.4">
      <c r="A147" s="131" t="s">
        <v>160</v>
      </c>
      <c r="B147" s="130"/>
      <c r="C147" s="132"/>
      <c r="D147" s="120">
        <f>D148</f>
        <v>0</v>
      </c>
      <c r="E147" s="120">
        <f t="shared" ref="E147:I150" si="63">E148</f>
        <v>2500</v>
      </c>
      <c r="F147" s="120">
        <f t="shared" si="63"/>
        <v>0</v>
      </c>
      <c r="G147" s="120">
        <f t="shared" si="63"/>
        <v>0</v>
      </c>
      <c r="H147" s="120">
        <f t="shared" si="63"/>
        <v>0</v>
      </c>
      <c r="I147" s="125">
        <f t="shared" si="63"/>
        <v>0</v>
      </c>
      <c r="J147" s="105" t="e">
        <f t="shared" si="61"/>
        <v>#DIV/0!</v>
      </c>
      <c r="K147" s="126">
        <f t="shared" si="41"/>
        <v>2500</v>
      </c>
    </row>
    <row r="148" spans="1:11" ht="52.5" hidden="1" x14ac:dyDescent="0.4">
      <c r="A148" s="119" t="s">
        <v>161</v>
      </c>
      <c r="B148" s="269"/>
      <c r="C148" s="270"/>
      <c r="D148" s="120">
        <f>D149</f>
        <v>0</v>
      </c>
      <c r="E148" s="120">
        <f t="shared" si="63"/>
        <v>2500</v>
      </c>
      <c r="F148" s="120">
        <f t="shared" si="63"/>
        <v>0</v>
      </c>
      <c r="G148" s="120">
        <f t="shared" si="63"/>
        <v>0</v>
      </c>
      <c r="H148" s="120">
        <f t="shared" si="63"/>
        <v>0</v>
      </c>
      <c r="I148" s="125">
        <f t="shared" si="63"/>
        <v>0</v>
      </c>
      <c r="J148" s="105" t="e">
        <f t="shared" si="61"/>
        <v>#DIV/0!</v>
      </c>
      <c r="K148" s="126">
        <f t="shared" si="41"/>
        <v>2500</v>
      </c>
    </row>
    <row r="149" spans="1:11" ht="27.75" hidden="1" x14ac:dyDescent="0.4">
      <c r="A149" s="119" t="s">
        <v>81</v>
      </c>
      <c r="B149" s="271"/>
      <c r="C149" s="272"/>
      <c r="D149" s="115">
        <f>D150</f>
        <v>0</v>
      </c>
      <c r="E149" s="115">
        <f t="shared" si="63"/>
        <v>2500</v>
      </c>
      <c r="F149" s="115">
        <f t="shared" si="63"/>
        <v>0</v>
      </c>
      <c r="G149" s="115">
        <f t="shared" si="63"/>
        <v>0</v>
      </c>
      <c r="H149" s="115">
        <f t="shared" si="63"/>
        <v>0</v>
      </c>
      <c r="I149" s="116">
        <f t="shared" si="63"/>
        <v>0</v>
      </c>
      <c r="J149" s="105" t="e">
        <f t="shared" si="61"/>
        <v>#DIV/0!</v>
      </c>
      <c r="K149" s="111">
        <f t="shared" si="41"/>
        <v>2500</v>
      </c>
    </row>
    <row r="150" spans="1:11" ht="51" hidden="1" x14ac:dyDescent="0.4">
      <c r="A150" s="108" t="s">
        <v>115</v>
      </c>
      <c r="B150" s="269" t="s">
        <v>140</v>
      </c>
      <c r="C150" s="270"/>
      <c r="D150" s="115">
        <f>D151</f>
        <v>0</v>
      </c>
      <c r="E150" s="115">
        <f t="shared" si="63"/>
        <v>2500</v>
      </c>
      <c r="F150" s="115">
        <f t="shared" si="63"/>
        <v>0</v>
      </c>
      <c r="G150" s="115">
        <f t="shared" si="63"/>
        <v>0</v>
      </c>
      <c r="H150" s="115">
        <f t="shared" si="63"/>
        <v>0</v>
      </c>
      <c r="I150" s="116">
        <f t="shared" si="63"/>
        <v>0</v>
      </c>
      <c r="J150" s="105" t="e">
        <f t="shared" si="61"/>
        <v>#DIV/0!</v>
      </c>
      <c r="K150" s="111">
        <f t="shared" si="41"/>
        <v>2500</v>
      </c>
    </row>
    <row r="151" spans="1:11" ht="51" hidden="1" x14ac:dyDescent="0.4">
      <c r="A151" s="108" t="s">
        <v>115</v>
      </c>
      <c r="B151" s="271" t="s">
        <v>206</v>
      </c>
      <c r="C151" s="272"/>
      <c r="D151" s="141"/>
      <c r="E151" s="141">
        <v>2500</v>
      </c>
      <c r="F151" s="141"/>
      <c r="G151" s="141"/>
      <c r="H151" s="141"/>
      <c r="I151" s="142"/>
      <c r="J151" s="105" t="e">
        <f t="shared" si="61"/>
        <v>#DIV/0!</v>
      </c>
      <c r="K151" s="111">
        <f t="shared" si="41"/>
        <v>2500</v>
      </c>
    </row>
    <row r="152" spans="1:11" s="106" customFormat="1" ht="26.25" x14ac:dyDescent="0.4">
      <c r="A152" s="131" t="s">
        <v>162</v>
      </c>
      <c r="B152" s="130"/>
      <c r="C152" s="132"/>
      <c r="D152" s="120">
        <f t="shared" ref="D152:I152" si="64">D153</f>
        <v>2351767.9900000002</v>
      </c>
      <c r="E152" s="120" t="e">
        <f t="shared" si="64"/>
        <v>#REF!</v>
      </c>
      <c r="F152" s="120" t="e">
        <f t="shared" si="64"/>
        <v>#REF!</v>
      </c>
      <c r="G152" s="120" t="e">
        <f t="shared" si="64"/>
        <v>#REF!</v>
      </c>
      <c r="H152" s="120" t="e">
        <f t="shared" si="64"/>
        <v>#REF!</v>
      </c>
      <c r="I152" s="120">
        <f t="shared" si="64"/>
        <v>384340.57</v>
      </c>
      <c r="J152" s="105">
        <f t="shared" si="61"/>
        <v>16.3426227261474</v>
      </c>
      <c r="K152" s="126" t="e">
        <f t="shared" si="41"/>
        <v>#REF!</v>
      </c>
    </row>
    <row r="153" spans="1:11" ht="26.25" x14ac:dyDescent="0.4">
      <c r="A153" s="119" t="s">
        <v>163</v>
      </c>
      <c r="B153" s="269"/>
      <c r="C153" s="270"/>
      <c r="D153" s="115">
        <f>SUM(D163+D173+D180)</f>
        <v>2351767.9900000002</v>
      </c>
      <c r="E153" s="115" t="e">
        <f t="shared" ref="E153:I153" si="65">SUM(E163+E173+E180)</f>
        <v>#REF!</v>
      </c>
      <c r="F153" s="115" t="e">
        <f t="shared" si="65"/>
        <v>#REF!</v>
      </c>
      <c r="G153" s="115" t="e">
        <f t="shared" si="65"/>
        <v>#REF!</v>
      </c>
      <c r="H153" s="115" t="e">
        <f t="shared" si="65"/>
        <v>#REF!</v>
      </c>
      <c r="I153" s="115">
        <f t="shared" si="65"/>
        <v>384340.57</v>
      </c>
      <c r="J153" s="105">
        <f t="shared" si="61"/>
        <v>16.3426227261474</v>
      </c>
      <c r="K153" s="111" t="e">
        <f t="shared" si="41"/>
        <v>#REF!</v>
      </c>
    </row>
    <row r="154" spans="1:11" ht="60.75" hidden="1" x14ac:dyDescent="0.4">
      <c r="A154" s="124" t="s">
        <v>90</v>
      </c>
      <c r="B154" s="271"/>
      <c r="C154" s="272"/>
      <c r="D154" s="120" t="e">
        <f t="shared" ref="D154:I154" si="66">D155+D156</f>
        <v>#REF!</v>
      </c>
      <c r="E154" s="120" t="e">
        <f t="shared" si="66"/>
        <v>#REF!</v>
      </c>
      <c r="F154" s="120" t="e">
        <f t="shared" si="66"/>
        <v>#REF!</v>
      </c>
      <c r="G154" s="120" t="e">
        <f t="shared" si="66"/>
        <v>#REF!</v>
      </c>
      <c r="H154" s="120" t="e">
        <f t="shared" si="66"/>
        <v>#REF!</v>
      </c>
      <c r="I154" s="125" t="e">
        <f t="shared" si="66"/>
        <v>#REF!</v>
      </c>
      <c r="J154" s="105" t="e">
        <f t="shared" si="61"/>
        <v>#REF!</v>
      </c>
      <c r="K154" s="126" t="e">
        <f t="shared" si="41"/>
        <v>#REF!</v>
      </c>
    </row>
    <row r="155" spans="1:11" ht="27.75" hidden="1" x14ac:dyDescent="0.4">
      <c r="A155" s="108" t="s">
        <v>97</v>
      </c>
      <c r="B155" s="269" t="s">
        <v>138</v>
      </c>
      <c r="C155" s="270"/>
      <c r="D155" s="115" t="e">
        <f t="shared" ref="D155:I156" si="67">D183</f>
        <v>#REF!</v>
      </c>
      <c r="E155" s="115" t="e">
        <f t="shared" si="67"/>
        <v>#REF!</v>
      </c>
      <c r="F155" s="115" t="e">
        <f t="shared" si="67"/>
        <v>#REF!</v>
      </c>
      <c r="G155" s="115" t="e">
        <f t="shared" si="67"/>
        <v>#REF!</v>
      </c>
      <c r="H155" s="115" t="e">
        <f t="shared" si="67"/>
        <v>#REF!</v>
      </c>
      <c r="I155" s="116" t="e">
        <f t="shared" si="67"/>
        <v>#REF!</v>
      </c>
      <c r="J155" s="105" t="e">
        <f t="shared" si="61"/>
        <v>#REF!</v>
      </c>
      <c r="K155" s="111" t="e">
        <f t="shared" si="41"/>
        <v>#REF!</v>
      </c>
    </row>
    <row r="156" spans="1:11" ht="27.75" hidden="1" x14ac:dyDescent="0.4">
      <c r="A156" s="108" t="s">
        <v>99</v>
      </c>
      <c r="B156" s="269" t="s">
        <v>139</v>
      </c>
      <c r="C156" s="270"/>
      <c r="D156" s="115" t="e">
        <f t="shared" si="67"/>
        <v>#REF!</v>
      </c>
      <c r="E156" s="115" t="e">
        <f t="shared" si="67"/>
        <v>#REF!</v>
      </c>
      <c r="F156" s="115" t="e">
        <f t="shared" si="67"/>
        <v>#REF!</v>
      </c>
      <c r="G156" s="115" t="e">
        <f t="shared" si="67"/>
        <v>#REF!</v>
      </c>
      <c r="H156" s="115" t="e">
        <f t="shared" si="67"/>
        <v>#REF!</v>
      </c>
      <c r="I156" s="116" t="e">
        <f t="shared" si="67"/>
        <v>#REF!</v>
      </c>
      <c r="J156" s="105" t="e">
        <f t="shared" si="61"/>
        <v>#REF!</v>
      </c>
      <c r="K156" s="111" t="e">
        <f t="shared" si="41"/>
        <v>#REF!</v>
      </c>
    </row>
    <row r="157" spans="1:11" ht="78.75" hidden="1" x14ac:dyDescent="0.4">
      <c r="A157" s="139" t="s">
        <v>92</v>
      </c>
      <c r="B157" s="269"/>
      <c r="C157" s="270"/>
      <c r="D157" s="120" t="e">
        <f t="shared" ref="D157:I157" si="68">D158+D159+D160+D161+D162</f>
        <v>#REF!</v>
      </c>
      <c r="E157" s="120" t="e">
        <f t="shared" si="68"/>
        <v>#REF!</v>
      </c>
      <c r="F157" s="120" t="e">
        <f t="shared" si="68"/>
        <v>#REF!</v>
      </c>
      <c r="G157" s="120" t="e">
        <f t="shared" si="68"/>
        <v>#REF!</v>
      </c>
      <c r="H157" s="120" t="e">
        <f t="shared" si="68"/>
        <v>#REF!</v>
      </c>
      <c r="I157" s="125" t="e">
        <f t="shared" si="68"/>
        <v>#REF!</v>
      </c>
      <c r="J157" s="105" t="e">
        <f t="shared" si="61"/>
        <v>#REF!</v>
      </c>
      <c r="K157" s="111" t="e">
        <f t="shared" si="41"/>
        <v>#REF!</v>
      </c>
    </row>
    <row r="158" spans="1:11" ht="27.75" hidden="1" x14ac:dyDescent="0.4">
      <c r="A158" s="108" t="s">
        <v>105</v>
      </c>
      <c r="B158" s="269" t="s">
        <v>164</v>
      </c>
      <c r="C158" s="270"/>
      <c r="D158" s="115" t="e">
        <f t="shared" ref="D158:I158" si="69">D176+D186</f>
        <v>#REF!</v>
      </c>
      <c r="E158" s="115" t="e">
        <f t="shared" si="69"/>
        <v>#REF!</v>
      </c>
      <c r="F158" s="115" t="e">
        <f t="shared" si="69"/>
        <v>#REF!</v>
      </c>
      <c r="G158" s="115" t="e">
        <f t="shared" si="69"/>
        <v>#REF!</v>
      </c>
      <c r="H158" s="115" t="e">
        <f t="shared" si="69"/>
        <v>#REF!</v>
      </c>
      <c r="I158" s="116" t="e">
        <f t="shared" si="69"/>
        <v>#REF!</v>
      </c>
      <c r="J158" s="105" t="e">
        <f t="shared" si="61"/>
        <v>#REF!</v>
      </c>
      <c r="K158" s="115" t="e">
        <f>K176+K186</f>
        <v>#REF!</v>
      </c>
    </row>
    <row r="159" spans="1:11" ht="27.75" hidden="1" x14ac:dyDescent="0.4">
      <c r="A159" s="108" t="s">
        <v>107</v>
      </c>
      <c r="B159" s="269" t="s">
        <v>147</v>
      </c>
      <c r="C159" s="270"/>
      <c r="D159" s="115" t="e">
        <f t="shared" ref="D159:I159" si="70">D166+D177</f>
        <v>#REF!</v>
      </c>
      <c r="E159" s="115" t="e">
        <f t="shared" si="70"/>
        <v>#REF!</v>
      </c>
      <c r="F159" s="115" t="e">
        <f t="shared" si="70"/>
        <v>#REF!</v>
      </c>
      <c r="G159" s="115" t="e">
        <f t="shared" si="70"/>
        <v>#REF!</v>
      </c>
      <c r="H159" s="115" t="e">
        <f t="shared" si="70"/>
        <v>#REF!</v>
      </c>
      <c r="I159" s="116" t="e">
        <f t="shared" si="70"/>
        <v>#REF!</v>
      </c>
      <c r="J159" s="105" t="e">
        <f t="shared" si="61"/>
        <v>#REF!</v>
      </c>
      <c r="K159" s="111" t="e">
        <f t="shared" si="41"/>
        <v>#REF!</v>
      </c>
    </row>
    <row r="160" spans="1:11" ht="27.75" hidden="1" x14ac:dyDescent="0.4">
      <c r="A160" s="108" t="s">
        <v>109</v>
      </c>
      <c r="B160" s="269" t="s">
        <v>127</v>
      </c>
      <c r="C160" s="270"/>
      <c r="D160" s="115" t="e">
        <f t="shared" ref="D160:I160" si="71">D178+D187</f>
        <v>#REF!</v>
      </c>
      <c r="E160" s="115" t="e">
        <f t="shared" si="71"/>
        <v>#REF!</v>
      </c>
      <c r="F160" s="115" t="e">
        <f t="shared" si="71"/>
        <v>#REF!</v>
      </c>
      <c r="G160" s="115" t="e">
        <f t="shared" si="71"/>
        <v>#REF!</v>
      </c>
      <c r="H160" s="115" t="e">
        <f t="shared" si="71"/>
        <v>#REF!</v>
      </c>
      <c r="I160" s="116" t="e">
        <f t="shared" si="71"/>
        <v>#REF!</v>
      </c>
      <c r="J160" s="105" t="e">
        <f t="shared" si="61"/>
        <v>#REF!</v>
      </c>
      <c r="K160" s="111" t="e">
        <f t="shared" si="41"/>
        <v>#REF!</v>
      </c>
    </row>
    <row r="161" spans="1:11" ht="27.75" hidden="1" x14ac:dyDescent="0.4">
      <c r="A161" s="108" t="s">
        <v>165</v>
      </c>
      <c r="B161" s="269" t="s">
        <v>166</v>
      </c>
      <c r="C161" s="270"/>
      <c r="D161" s="115">
        <f t="shared" ref="D161:I161" si="72">D168</f>
        <v>36000</v>
      </c>
      <c r="E161" s="115">
        <f t="shared" si="72"/>
        <v>0</v>
      </c>
      <c r="F161" s="115">
        <f t="shared" si="72"/>
        <v>0</v>
      </c>
      <c r="G161" s="115">
        <f t="shared" si="72"/>
        <v>0</v>
      </c>
      <c r="H161" s="115">
        <f t="shared" si="72"/>
        <v>0</v>
      </c>
      <c r="I161" s="116">
        <f t="shared" si="72"/>
        <v>0</v>
      </c>
      <c r="J161" s="105">
        <f t="shared" si="61"/>
        <v>0</v>
      </c>
      <c r="K161" s="111">
        <f t="shared" si="41"/>
        <v>0</v>
      </c>
    </row>
    <row r="162" spans="1:11" ht="27.75" hidden="1" x14ac:dyDescent="0.4">
      <c r="A162" s="108" t="s">
        <v>113</v>
      </c>
      <c r="B162" s="269" t="s">
        <v>141</v>
      </c>
      <c r="C162" s="270"/>
      <c r="D162" s="115" t="e">
        <f>D179+D167</f>
        <v>#REF!</v>
      </c>
      <c r="E162" s="115" t="e">
        <f t="shared" ref="E162:I162" si="73">E179+E167</f>
        <v>#REF!</v>
      </c>
      <c r="F162" s="115" t="e">
        <f t="shared" si="73"/>
        <v>#REF!</v>
      </c>
      <c r="G162" s="115" t="e">
        <f t="shared" si="73"/>
        <v>#REF!</v>
      </c>
      <c r="H162" s="115" t="e">
        <f t="shared" si="73"/>
        <v>#REF!</v>
      </c>
      <c r="I162" s="116" t="e">
        <f t="shared" si="73"/>
        <v>#REF!</v>
      </c>
      <c r="J162" s="105" t="e">
        <f t="shared" si="61"/>
        <v>#REF!</v>
      </c>
      <c r="K162" s="111" t="e">
        <f t="shared" si="41"/>
        <v>#REF!</v>
      </c>
    </row>
    <row r="163" spans="1:11" ht="27" x14ac:dyDescent="0.4">
      <c r="A163" s="131" t="s">
        <v>167</v>
      </c>
      <c r="B163" s="128"/>
      <c r="C163" s="129"/>
      <c r="D163" s="120">
        <f>D164</f>
        <v>227810.99</v>
      </c>
      <c r="E163" s="120">
        <f t="shared" ref="E163:I164" si="74">E164</f>
        <v>0</v>
      </c>
      <c r="F163" s="120">
        <f t="shared" si="74"/>
        <v>0</v>
      </c>
      <c r="G163" s="120">
        <f t="shared" si="74"/>
        <v>0</v>
      </c>
      <c r="H163" s="120">
        <f t="shared" si="74"/>
        <v>0</v>
      </c>
      <c r="I163" s="125">
        <f t="shared" si="74"/>
        <v>0</v>
      </c>
      <c r="J163" s="105">
        <f t="shared" si="61"/>
        <v>0</v>
      </c>
      <c r="K163" s="126">
        <f t="shared" ref="K163:K217" si="75">E163-I163</f>
        <v>0</v>
      </c>
    </row>
    <row r="164" spans="1:11" ht="27.75" x14ac:dyDescent="0.4">
      <c r="A164" s="119" t="s">
        <v>168</v>
      </c>
      <c r="B164" s="269"/>
      <c r="C164" s="270"/>
      <c r="D164" s="115">
        <v>227810.99</v>
      </c>
      <c r="E164" s="115">
        <f t="shared" si="74"/>
        <v>0</v>
      </c>
      <c r="F164" s="115">
        <f t="shared" si="74"/>
        <v>0</v>
      </c>
      <c r="G164" s="115">
        <f t="shared" si="74"/>
        <v>0</v>
      </c>
      <c r="H164" s="115">
        <f t="shared" si="74"/>
        <v>0</v>
      </c>
      <c r="I164" s="116">
        <v>0</v>
      </c>
      <c r="J164" s="105">
        <f t="shared" si="61"/>
        <v>0</v>
      </c>
      <c r="K164" s="111">
        <f t="shared" si="75"/>
        <v>0</v>
      </c>
    </row>
    <row r="165" spans="1:11" ht="40.5" hidden="1" x14ac:dyDescent="0.4">
      <c r="A165" s="140" t="s">
        <v>92</v>
      </c>
      <c r="B165" s="128"/>
      <c r="C165" s="129"/>
      <c r="D165" s="120">
        <f>D166+D168+D167</f>
        <v>60000</v>
      </c>
      <c r="E165" s="120">
        <f t="shared" ref="E165:K165" si="76">E166+E168+E167</f>
        <v>0</v>
      </c>
      <c r="F165" s="120">
        <f t="shared" si="76"/>
        <v>0</v>
      </c>
      <c r="G165" s="120">
        <f t="shared" si="76"/>
        <v>0</v>
      </c>
      <c r="H165" s="120">
        <f t="shared" si="76"/>
        <v>0</v>
      </c>
      <c r="I165" s="125">
        <f t="shared" si="76"/>
        <v>24000</v>
      </c>
      <c r="J165" s="105">
        <f t="shared" si="61"/>
        <v>40</v>
      </c>
      <c r="K165" s="120">
        <f t="shared" si="76"/>
        <v>-24000</v>
      </c>
    </row>
    <row r="166" spans="1:11" ht="27.75" hidden="1" x14ac:dyDescent="0.4">
      <c r="A166" s="108"/>
      <c r="B166" s="269" t="s">
        <v>147</v>
      </c>
      <c r="C166" s="270"/>
      <c r="D166" s="115">
        <f t="shared" ref="D166:I166" si="77">D170</f>
        <v>24000</v>
      </c>
      <c r="E166" s="115">
        <f t="shared" si="77"/>
        <v>0</v>
      </c>
      <c r="F166" s="115">
        <f t="shared" si="77"/>
        <v>0</v>
      </c>
      <c r="G166" s="115">
        <f t="shared" si="77"/>
        <v>0</v>
      </c>
      <c r="H166" s="115">
        <f t="shared" si="77"/>
        <v>0</v>
      </c>
      <c r="I166" s="116">
        <f t="shared" si="77"/>
        <v>24000</v>
      </c>
      <c r="J166" s="105">
        <f t="shared" si="61"/>
        <v>100</v>
      </c>
      <c r="K166" s="111">
        <f t="shared" si="75"/>
        <v>-24000</v>
      </c>
    </row>
    <row r="167" spans="1:11" ht="27.75" hidden="1" x14ac:dyDescent="0.4">
      <c r="A167" s="108"/>
      <c r="B167" s="269" t="s">
        <v>141</v>
      </c>
      <c r="C167" s="270"/>
      <c r="D167" s="115">
        <f>SUM(D171)</f>
        <v>0</v>
      </c>
      <c r="E167" s="115">
        <f t="shared" ref="E167:I167" si="78">SUM(E171)</f>
        <v>0</v>
      </c>
      <c r="F167" s="115">
        <f t="shared" si="78"/>
        <v>0</v>
      </c>
      <c r="G167" s="115">
        <f t="shared" si="78"/>
        <v>0</v>
      </c>
      <c r="H167" s="115">
        <f t="shared" si="78"/>
        <v>0</v>
      </c>
      <c r="I167" s="116">
        <f t="shared" si="78"/>
        <v>0</v>
      </c>
      <c r="J167" s="105" t="e">
        <f t="shared" si="61"/>
        <v>#DIV/0!</v>
      </c>
      <c r="K167" s="111">
        <f t="shared" si="75"/>
        <v>0</v>
      </c>
    </row>
    <row r="168" spans="1:11" ht="27.75" hidden="1" x14ac:dyDescent="0.4">
      <c r="A168" s="108"/>
      <c r="B168" s="269" t="s">
        <v>166</v>
      </c>
      <c r="C168" s="270"/>
      <c r="D168" s="115">
        <f t="shared" ref="D168:I168" si="79">D172</f>
        <v>36000</v>
      </c>
      <c r="E168" s="115">
        <f t="shared" si="79"/>
        <v>0</v>
      </c>
      <c r="F168" s="115">
        <f t="shared" si="79"/>
        <v>0</v>
      </c>
      <c r="G168" s="115">
        <f t="shared" si="79"/>
        <v>0</v>
      </c>
      <c r="H168" s="115">
        <f t="shared" si="79"/>
        <v>0</v>
      </c>
      <c r="I168" s="116">
        <f t="shared" si="79"/>
        <v>0</v>
      </c>
      <c r="J168" s="105">
        <f t="shared" si="61"/>
        <v>0</v>
      </c>
      <c r="K168" s="111">
        <f t="shared" si="75"/>
        <v>0</v>
      </c>
    </row>
    <row r="169" spans="1:11" ht="40.5" hidden="1" x14ac:dyDescent="0.4">
      <c r="A169" s="140" t="s">
        <v>92</v>
      </c>
      <c r="B169" s="271"/>
      <c r="C169" s="272"/>
      <c r="D169" s="115">
        <f t="shared" ref="D169:I169" si="80">D170+D172</f>
        <v>60000</v>
      </c>
      <c r="E169" s="115">
        <f t="shared" si="80"/>
        <v>0</v>
      </c>
      <c r="F169" s="115">
        <f t="shared" si="80"/>
        <v>0</v>
      </c>
      <c r="G169" s="115">
        <f t="shared" si="80"/>
        <v>0</v>
      </c>
      <c r="H169" s="115">
        <f t="shared" si="80"/>
        <v>0</v>
      </c>
      <c r="I169" s="116">
        <f t="shared" si="80"/>
        <v>24000</v>
      </c>
      <c r="J169" s="105">
        <f t="shared" si="61"/>
        <v>40</v>
      </c>
      <c r="K169" s="111">
        <f t="shared" si="75"/>
        <v>-24000</v>
      </c>
    </row>
    <row r="170" spans="1:11" ht="27.75" hidden="1" x14ac:dyDescent="0.4">
      <c r="A170" s="108" t="s">
        <v>107</v>
      </c>
      <c r="B170" s="271" t="s">
        <v>207</v>
      </c>
      <c r="C170" s="272"/>
      <c r="D170" s="115">
        <v>24000</v>
      </c>
      <c r="E170" s="141"/>
      <c r="F170" s="115"/>
      <c r="G170" s="115"/>
      <c r="H170" s="115"/>
      <c r="I170" s="116">
        <v>24000</v>
      </c>
      <c r="J170" s="105">
        <f t="shared" si="61"/>
        <v>100</v>
      </c>
      <c r="K170" s="111">
        <f t="shared" si="75"/>
        <v>-24000</v>
      </c>
    </row>
    <row r="171" spans="1:11" ht="27.75" hidden="1" x14ac:dyDescent="0.4">
      <c r="A171" s="108" t="s">
        <v>113</v>
      </c>
      <c r="B171" s="271" t="s">
        <v>217</v>
      </c>
      <c r="C171" s="272"/>
      <c r="D171" s="115"/>
      <c r="E171" s="115"/>
      <c r="F171" s="115"/>
      <c r="G171" s="115"/>
      <c r="H171" s="115"/>
      <c r="I171" s="116"/>
      <c r="J171" s="105" t="e">
        <f t="shared" si="61"/>
        <v>#DIV/0!</v>
      </c>
      <c r="K171" s="111">
        <f t="shared" si="75"/>
        <v>0</v>
      </c>
    </row>
    <row r="172" spans="1:11" ht="27.75" hidden="1" x14ac:dyDescent="0.4">
      <c r="A172" s="108" t="s">
        <v>169</v>
      </c>
      <c r="B172" s="271" t="s">
        <v>208</v>
      </c>
      <c r="C172" s="272"/>
      <c r="D172" s="115">
        <v>36000</v>
      </c>
      <c r="E172" s="115"/>
      <c r="F172" s="115"/>
      <c r="G172" s="115"/>
      <c r="H172" s="115"/>
      <c r="I172" s="116"/>
      <c r="J172" s="105">
        <f t="shared" si="61"/>
        <v>0</v>
      </c>
      <c r="K172" s="111">
        <f t="shared" si="75"/>
        <v>0</v>
      </c>
    </row>
    <row r="173" spans="1:11" ht="27" x14ac:dyDescent="0.4">
      <c r="A173" s="131" t="s">
        <v>170</v>
      </c>
      <c r="B173" s="130"/>
      <c r="C173" s="132"/>
      <c r="D173" s="120">
        <f>D174</f>
        <v>979900</v>
      </c>
      <c r="E173" s="120" t="e">
        <f t="shared" ref="E173:I174" si="81">E174</f>
        <v>#REF!</v>
      </c>
      <c r="F173" s="120" t="e">
        <f t="shared" si="81"/>
        <v>#REF!</v>
      </c>
      <c r="G173" s="120" t="e">
        <f t="shared" si="81"/>
        <v>#REF!</v>
      </c>
      <c r="H173" s="120" t="e">
        <f t="shared" si="81"/>
        <v>#REF!</v>
      </c>
      <c r="I173" s="125">
        <f t="shared" si="81"/>
        <v>194577.35</v>
      </c>
      <c r="J173" s="105">
        <f t="shared" si="61"/>
        <v>19.856857842637005</v>
      </c>
      <c r="K173" s="126" t="e">
        <f t="shared" si="75"/>
        <v>#REF!</v>
      </c>
    </row>
    <row r="174" spans="1:11" ht="27.75" x14ac:dyDescent="0.4">
      <c r="A174" s="143" t="s">
        <v>171</v>
      </c>
      <c r="B174" s="269"/>
      <c r="C174" s="270"/>
      <c r="D174" s="115">
        <v>979900</v>
      </c>
      <c r="E174" s="115" t="e">
        <f t="shared" si="81"/>
        <v>#REF!</v>
      </c>
      <c r="F174" s="115" t="e">
        <f t="shared" si="81"/>
        <v>#REF!</v>
      </c>
      <c r="G174" s="115" t="e">
        <f t="shared" si="81"/>
        <v>#REF!</v>
      </c>
      <c r="H174" s="115" t="e">
        <f t="shared" si="81"/>
        <v>#REF!</v>
      </c>
      <c r="I174" s="116">
        <v>194577.35</v>
      </c>
      <c r="J174" s="105">
        <f t="shared" si="61"/>
        <v>19.856857842637005</v>
      </c>
      <c r="K174" s="111" t="e">
        <f t="shared" si="75"/>
        <v>#REF!</v>
      </c>
    </row>
    <row r="175" spans="1:11" ht="78.75" hidden="1" x14ac:dyDescent="0.4">
      <c r="A175" s="144" t="s">
        <v>92</v>
      </c>
      <c r="B175" s="128"/>
      <c r="C175" s="129"/>
      <c r="D175" s="120" t="e">
        <f t="shared" ref="D175:I175" si="82">D176+D177+D178+D179</f>
        <v>#REF!</v>
      </c>
      <c r="E175" s="120" t="e">
        <f t="shared" si="82"/>
        <v>#REF!</v>
      </c>
      <c r="F175" s="120" t="e">
        <f t="shared" si="82"/>
        <v>#REF!</v>
      </c>
      <c r="G175" s="120" t="e">
        <f t="shared" si="82"/>
        <v>#REF!</v>
      </c>
      <c r="H175" s="120" t="e">
        <f t="shared" si="82"/>
        <v>#REF!</v>
      </c>
      <c r="I175" s="125" t="e">
        <f t="shared" si="82"/>
        <v>#REF!</v>
      </c>
      <c r="J175" s="105" t="e">
        <f t="shared" si="61"/>
        <v>#REF!</v>
      </c>
      <c r="K175" s="126" t="e">
        <f t="shared" si="75"/>
        <v>#REF!</v>
      </c>
    </row>
    <row r="176" spans="1:11" ht="27.75" hidden="1" x14ac:dyDescent="0.4">
      <c r="A176" s="108" t="s">
        <v>105</v>
      </c>
      <c r="B176" s="269" t="s">
        <v>164</v>
      </c>
      <c r="C176" s="270"/>
      <c r="D176" s="115" t="e">
        <f>#REF!</f>
        <v>#REF!</v>
      </c>
      <c r="E176" s="115" t="e">
        <f>#REF!</f>
        <v>#REF!</v>
      </c>
      <c r="F176" s="115" t="e">
        <f>#REF!</f>
        <v>#REF!</v>
      </c>
      <c r="G176" s="115" t="e">
        <f>#REF!</f>
        <v>#REF!</v>
      </c>
      <c r="H176" s="115" t="e">
        <f>#REF!</f>
        <v>#REF!</v>
      </c>
      <c r="I176" s="116" t="e">
        <f>#REF!</f>
        <v>#REF!</v>
      </c>
      <c r="J176" s="105" t="e">
        <f t="shared" si="61"/>
        <v>#REF!</v>
      </c>
      <c r="K176" s="111" t="e">
        <f t="shared" si="75"/>
        <v>#REF!</v>
      </c>
    </row>
    <row r="177" spans="1:11" ht="27.75" hidden="1" x14ac:dyDescent="0.4">
      <c r="A177" s="108" t="s">
        <v>107</v>
      </c>
      <c r="B177" s="269" t="s">
        <v>147</v>
      </c>
      <c r="C177" s="270"/>
      <c r="D177" s="115" t="e">
        <f>#REF!</f>
        <v>#REF!</v>
      </c>
      <c r="E177" s="115" t="e">
        <f>#REF!</f>
        <v>#REF!</v>
      </c>
      <c r="F177" s="115" t="e">
        <f>#REF!</f>
        <v>#REF!</v>
      </c>
      <c r="G177" s="115" t="e">
        <f>#REF!</f>
        <v>#REF!</v>
      </c>
      <c r="H177" s="115" t="e">
        <f>#REF!</f>
        <v>#REF!</v>
      </c>
      <c r="I177" s="116" t="e">
        <f>#REF!</f>
        <v>#REF!</v>
      </c>
      <c r="J177" s="105" t="e">
        <f t="shared" si="61"/>
        <v>#REF!</v>
      </c>
      <c r="K177" s="111" t="e">
        <f t="shared" si="75"/>
        <v>#REF!</v>
      </c>
    </row>
    <row r="178" spans="1:11" ht="27.75" hidden="1" x14ac:dyDescent="0.4">
      <c r="A178" s="108" t="s">
        <v>109</v>
      </c>
      <c r="B178" s="269" t="s">
        <v>127</v>
      </c>
      <c r="C178" s="270"/>
      <c r="D178" s="115" t="e">
        <f>#REF!</f>
        <v>#REF!</v>
      </c>
      <c r="E178" s="115" t="e">
        <f>#REF!</f>
        <v>#REF!</v>
      </c>
      <c r="F178" s="115" t="e">
        <f>#REF!</f>
        <v>#REF!</v>
      </c>
      <c r="G178" s="115" t="e">
        <f>#REF!</f>
        <v>#REF!</v>
      </c>
      <c r="H178" s="115" t="e">
        <f>#REF!</f>
        <v>#REF!</v>
      </c>
      <c r="I178" s="116" t="e">
        <f>#REF!</f>
        <v>#REF!</v>
      </c>
      <c r="J178" s="105" t="e">
        <f t="shared" si="61"/>
        <v>#REF!</v>
      </c>
      <c r="K178" s="111" t="e">
        <f t="shared" si="75"/>
        <v>#REF!</v>
      </c>
    </row>
    <row r="179" spans="1:11" ht="27.75" hidden="1" x14ac:dyDescent="0.4">
      <c r="A179" s="108" t="s">
        <v>113</v>
      </c>
      <c r="B179" s="269" t="s">
        <v>141</v>
      </c>
      <c r="C179" s="270"/>
      <c r="D179" s="115" t="e">
        <f>#REF!</f>
        <v>#REF!</v>
      </c>
      <c r="E179" s="115" t="e">
        <f>#REF!</f>
        <v>#REF!</v>
      </c>
      <c r="F179" s="115" t="e">
        <f>#REF!</f>
        <v>#REF!</v>
      </c>
      <c r="G179" s="115" t="e">
        <f>#REF!</f>
        <v>#REF!</v>
      </c>
      <c r="H179" s="115" t="e">
        <f>#REF!</f>
        <v>#REF!</v>
      </c>
      <c r="I179" s="116" t="e">
        <f>#REF!</f>
        <v>#REF!</v>
      </c>
      <c r="J179" s="105" t="e">
        <f t="shared" si="61"/>
        <v>#REF!</v>
      </c>
      <c r="K179" s="111" t="e">
        <f t="shared" si="75"/>
        <v>#REF!</v>
      </c>
    </row>
    <row r="180" spans="1:11" ht="27" x14ac:dyDescent="0.4">
      <c r="A180" s="131" t="s">
        <v>172</v>
      </c>
      <c r="B180" s="128"/>
      <c r="C180" s="129"/>
      <c r="D180" s="120">
        <f t="shared" ref="D180:K180" si="83">D181</f>
        <v>1144057</v>
      </c>
      <c r="E180" s="120" t="e">
        <f t="shared" si="83"/>
        <v>#REF!</v>
      </c>
      <c r="F180" s="120" t="e">
        <f t="shared" si="83"/>
        <v>#REF!</v>
      </c>
      <c r="G180" s="120" t="e">
        <f t="shared" si="83"/>
        <v>#REF!</v>
      </c>
      <c r="H180" s="120" t="e">
        <f t="shared" si="83"/>
        <v>#REF!</v>
      </c>
      <c r="I180" s="125">
        <f t="shared" si="83"/>
        <v>189763.22</v>
      </c>
      <c r="J180" s="105">
        <f t="shared" si="61"/>
        <v>16.58686761236547</v>
      </c>
      <c r="K180" s="120" t="e">
        <f t="shared" si="83"/>
        <v>#REF!</v>
      </c>
    </row>
    <row r="181" spans="1:11" ht="52.5" x14ac:dyDescent="0.4">
      <c r="A181" s="119" t="s">
        <v>173</v>
      </c>
      <c r="B181" s="269"/>
      <c r="C181" s="270"/>
      <c r="D181" s="115">
        <v>1144057</v>
      </c>
      <c r="E181" s="115" t="e">
        <f t="shared" ref="E181:K181" si="84">E182+E187+E186</f>
        <v>#REF!</v>
      </c>
      <c r="F181" s="115" t="e">
        <f t="shared" si="84"/>
        <v>#REF!</v>
      </c>
      <c r="G181" s="115" t="e">
        <f t="shared" si="84"/>
        <v>#REF!</v>
      </c>
      <c r="H181" s="115" t="e">
        <f t="shared" si="84"/>
        <v>#REF!</v>
      </c>
      <c r="I181" s="116">
        <v>189763.22</v>
      </c>
      <c r="J181" s="105">
        <f t="shared" si="61"/>
        <v>16.58686761236547</v>
      </c>
      <c r="K181" s="115" t="e">
        <f t="shared" si="84"/>
        <v>#REF!</v>
      </c>
    </row>
    <row r="182" spans="1:11" ht="78.75" hidden="1" x14ac:dyDescent="0.4">
      <c r="A182" s="133" t="s">
        <v>90</v>
      </c>
      <c r="B182" s="128"/>
      <c r="C182" s="129"/>
      <c r="D182" s="120" t="e">
        <f t="shared" ref="D182:I182" si="85">D183+D184</f>
        <v>#REF!</v>
      </c>
      <c r="E182" s="120" t="e">
        <f t="shared" si="85"/>
        <v>#REF!</v>
      </c>
      <c r="F182" s="120" t="e">
        <f t="shared" si="85"/>
        <v>#REF!</v>
      </c>
      <c r="G182" s="120" t="e">
        <f t="shared" si="85"/>
        <v>#REF!</v>
      </c>
      <c r="H182" s="120" t="e">
        <f t="shared" si="85"/>
        <v>#REF!</v>
      </c>
      <c r="I182" s="125" t="e">
        <f t="shared" si="85"/>
        <v>#REF!</v>
      </c>
      <c r="J182" s="105" t="e">
        <f t="shared" si="61"/>
        <v>#REF!</v>
      </c>
      <c r="K182" s="126" t="e">
        <f t="shared" si="75"/>
        <v>#REF!</v>
      </c>
    </row>
    <row r="183" spans="1:11" ht="27.75" hidden="1" x14ac:dyDescent="0.4">
      <c r="A183" s="108" t="s">
        <v>97</v>
      </c>
      <c r="B183" s="269" t="s">
        <v>138</v>
      </c>
      <c r="C183" s="270"/>
      <c r="D183" s="115" t="e">
        <f>#REF!</f>
        <v>#REF!</v>
      </c>
      <c r="E183" s="115" t="e">
        <f>#REF!</f>
        <v>#REF!</v>
      </c>
      <c r="F183" s="115" t="e">
        <f>#REF!</f>
        <v>#REF!</v>
      </c>
      <c r="G183" s="115" t="e">
        <f>#REF!</f>
        <v>#REF!</v>
      </c>
      <c r="H183" s="115" t="e">
        <f>#REF!</f>
        <v>#REF!</v>
      </c>
      <c r="I183" s="116" t="e">
        <f>#REF!</f>
        <v>#REF!</v>
      </c>
      <c r="J183" s="105" t="e">
        <f t="shared" si="61"/>
        <v>#REF!</v>
      </c>
      <c r="K183" s="111" t="e">
        <f t="shared" si="75"/>
        <v>#REF!</v>
      </c>
    </row>
    <row r="184" spans="1:11" ht="27.75" hidden="1" x14ac:dyDescent="0.4">
      <c r="A184" s="108" t="s">
        <v>99</v>
      </c>
      <c r="B184" s="269" t="s">
        <v>139</v>
      </c>
      <c r="C184" s="270"/>
      <c r="D184" s="115" t="e">
        <f>#REF!</f>
        <v>#REF!</v>
      </c>
      <c r="E184" s="115" t="e">
        <f>#REF!</f>
        <v>#REF!</v>
      </c>
      <c r="F184" s="115" t="e">
        <f>#REF!</f>
        <v>#REF!</v>
      </c>
      <c r="G184" s="115" t="e">
        <f>#REF!</f>
        <v>#REF!</v>
      </c>
      <c r="H184" s="115" t="e">
        <f>#REF!</f>
        <v>#REF!</v>
      </c>
      <c r="I184" s="116" t="e">
        <f>#REF!</f>
        <v>#REF!</v>
      </c>
      <c r="J184" s="105" t="e">
        <f t="shared" si="61"/>
        <v>#REF!</v>
      </c>
      <c r="K184" s="111" t="e">
        <f t="shared" si="75"/>
        <v>#REF!</v>
      </c>
    </row>
    <row r="185" spans="1:11" ht="78.75" hidden="1" x14ac:dyDescent="0.4">
      <c r="A185" s="139" t="s">
        <v>92</v>
      </c>
      <c r="B185" s="128"/>
      <c r="C185" s="129"/>
      <c r="D185" s="120" t="e">
        <f>D187+D186</f>
        <v>#REF!</v>
      </c>
      <c r="E185" s="120" t="e">
        <f t="shared" ref="E185:K185" si="86">E187+E186</f>
        <v>#REF!</v>
      </c>
      <c r="F185" s="120" t="e">
        <f t="shared" si="86"/>
        <v>#REF!</v>
      </c>
      <c r="G185" s="120" t="e">
        <f t="shared" si="86"/>
        <v>#REF!</v>
      </c>
      <c r="H185" s="120" t="e">
        <f t="shared" si="86"/>
        <v>#REF!</v>
      </c>
      <c r="I185" s="125" t="e">
        <f t="shared" si="86"/>
        <v>#REF!</v>
      </c>
      <c r="J185" s="105" t="e">
        <f t="shared" si="61"/>
        <v>#REF!</v>
      </c>
      <c r="K185" s="120" t="e">
        <f t="shared" si="86"/>
        <v>#REF!</v>
      </c>
    </row>
    <row r="186" spans="1:11" ht="27.75" hidden="1" x14ac:dyDescent="0.4">
      <c r="A186" s="112" t="s">
        <v>105</v>
      </c>
      <c r="B186" s="269" t="s">
        <v>164</v>
      </c>
      <c r="C186" s="270"/>
      <c r="D186" s="115" t="e">
        <f>SUM(#REF!)</f>
        <v>#REF!</v>
      </c>
      <c r="E186" s="115" t="e">
        <f>SUM(#REF!)</f>
        <v>#REF!</v>
      </c>
      <c r="F186" s="115" t="e">
        <f>SUM(#REF!)</f>
        <v>#REF!</v>
      </c>
      <c r="G186" s="115" t="e">
        <f>SUM(#REF!)</f>
        <v>#REF!</v>
      </c>
      <c r="H186" s="115" t="e">
        <f>SUM(#REF!)</f>
        <v>#REF!</v>
      </c>
      <c r="I186" s="116" t="e">
        <f>SUM(#REF!)</f>
        <v>#REF!</v>
      </c>
      <c r="J186" s="105" t="e">
        <f t="shared" si="61"/>
        <v>#REF!</v>
      </c>
      <c r="K186" s="115" t="e">
        <f>SUM(#REF!)</f>
        <v>#REF!</v>
      </c>
    </row>
    <row r="187" spans="1:11" ht="27.75" hidden="1" x14ac:dyDescent="0.4">
      <c r="A187" s="108" t="s">
        <v>109</v>
      </c>
      <c r="B187" s="269" t="s">
        <v>127</v>
      </c>
      <c r="C187" s="270"/>
      <c r="D187" s="115" t="e">
        <f>#REF!</f>
        <v>#REF!</v>
      </c>
      <c r="E187" s="115" t="e">
        <f>#REF!</f>
        <v>#REF!</v>
      </c>
      <c r="F187" s="115" t="e">
        <f>#REF!</f>
        <v>#REF!</v>
      </c>
      <c r="G187" s="115" t="e">
        <f>#REF!</f>
        <v>#REF!</v>
      </c>
      <c r="H187" s="115" t="e">
        <f>#REF!</f>
        <v>#REF!</v>
      </c>
      <c r="I187" s="116" t="e">
        <f>#REF!</f>
        <v>#REF!</v>
      </c>
      <c r="J187" s="105" t="e">
        <f t="shared" si="61"/>
        <v>#REF!</v>
      </c>
      <c r="K187" s="111" t="e">
        <f t="shared" si="75"/>
        <v>#REF!</v>
      </c>
    </row>
    <row r="188" spans="1:11" ht="27.75" x14ac:dyDescent="0.4">
      <c r="A188" s="131" t="s">
        <v>174</v>
      </c>
      <c r="B188" s="130"/>
      <c r="C188" s="132"/>
      <c r="D188" s="115"/>
      <c r="E188" s="115"/>
      <c r="F188" s="115"/>
      <c r="G188" s="115"/>
      <c r="H188" s="115"/>
      <c r="I188" s="116"/>
      <c r="J188" s="105"/>
      <c r="K188" s="111">
        <f t="shared" si="75"/>
        <v>0</v>
      </c>
    </row>
    <row r="189" spans="1:11" ht="26.25" x14ac:dyDescent="0.4">
      <c r="A189" s="119" t="s">
        <v>175</v>
      </c>
      <c r="B189" s="128"/>
      <c r="C189" s="129"/>
      <c r="D189" s="120">
        <f>SUM(D201)</f>
        <v>2484615</v>
      </c>
      <c r="E189" s="120">
        <f t="shared" ref="E189:I189" si="87">SUM(E201)</f>
        <v>2246687</v>
      </c>
      <c r="F189" s="120">
        <f t="shared" si="87"/>
        <v>2246687</v>
      </c>
      <c r="G189" s="120">
        <f t="shared" si="87"/>
        <v>2246687</v>
      </c>
      <c r="H189" s="120">
        <f t="shared" si="87"/>
        <v>2246687</v>
      </c>
      <c r="I189" s="120">
        <f t="shared" si="87"/>
        <v>527018.72</v>
      </c>
      <c r="J189" s="105">
        <f t="shared" si="61"/>
        <v>21.211283035802325</v>
      </c>
      <c r="K189" s="126">
        <f t="shared" si="75"/>
        <v>1719668.28</v>
      </c>
    </row>
    <row r="190" spans="1:11" ht="27" hidden="1" x14ac:dyDescent="0.4">
      <c r="A190" s="119" t="s">
        <v>175</v>
      </c>
      <c r="B190" s="269"/>
      <c r="C190" s="270"/>
      <c r="D190" s="120" t="e">
        <f t="shared" ref="D190:I190" si="88">D191+D197+D199</f>
        <v>#REF!</v>
      </c>
      <c r="E190" s="120" t="e">
        <f t="shared" si="88"/>
        <v>#REF!</v>
      </c>
      <c r="F190" s="120" t="e">
        <f t="shared" si="88"/>
        <v>#REF!</v>
      </c>
      <c r="G190" s="120" t="e">
        <f t="shared" si="88"/>
        <v>#REF!</v>
      </c>
      <c r="H190" s="120" t="e">
        <f t="shared" si="88"/>
        <v>#REF!</v>
      </c>
      <c r="I190" s="125" t="e">
        <f t="shared" si="88"/>
        <v>#REF!</v>
      </c>
      <c r="J190" s="105" t="e">
        <f t="shared" si="61"/>
        <v>#REF!</v>
      </c>
      <c r="K190" s="126" t="e">
        <f t="shared" si="75"/>
        <v>#REF!</v>
      </c>
    </row>
    <row r="191" spans="1:11" ht="78.75" hidden="1" x14ac:dyDescent="0.4">
      <c r="A191" s="139" t="s">
        <v>92</v>
      </c>
      <c r="B191" s="128"/>
      <c r="C191" s="129"/>
      <c r="D191" s="120" t="e">
        <f t="shared" ref="D191:I191" si="89">D192+D193+D194+D195+D196</f>
        <v>#REF!</v>
      </c>
      <c r="E191" s="120" t="e">
        <f t="shared" si="89"/>
        <v>#REF!</v>
      </c>
      <c r="F191" s="120" t="e">
        <f t="shared" si="89"/>
        <v>#REF!</v>
      </c>
      <c r="G191" s="120" t="e">
        <f t="shared" si="89"/>
        <v>#REF!</v>
      </c>
      <c r="H191" s="120" t="e">
        <f t="shared" si="89"/>
        <v>#REF!</v>
      </c>
      <c r="I191" s="125" t="e">
        <f t="shared" si="89"/>
        <v>#REF!</v>
      </c>
      <c r="J191" s="105" t="e">
        <f t="shared" si="61"/>
        <v>#REF!</v>
      </c>
      <c r="K191" s="126" t="e">
        <f t="shared" si="75"/>
        <v>#REF!</v>
      </c>
    </row>
    <row r="192" spans="1:11" s="106" customFormat="1" ht="27.75" hidden="1" x14ac:dyDescent="0.4">
      <c r="A192" s="108" t="s">
        <v>105</v>
      </c>
      <c r="B192" s="269" t="s">
        <v>164</v>
      </c>
      <c r="C192" s="270"/>
      <c r="D192" s="115" t="e">
        <f>D203+#REF!</f>
        <v>#REF!</v>
      </c>
      <c r="E192" s="115" t="e">
        <f>E203+#REF!</f>
        <v>#REF!</v>
      </c>
      <c r="F192" s="115" t="e">
        <f>F203+#REF!</f>
        <v>#REF!</v>
      </c>
      <c r="G192" s="115" t="e">
        <f>G203+#REF!</f>
        <v>#REF!</v>
      </c>
      <c r="H192" s="115" t="e">
        <f>H203+#REF!</f>
        <v>#REF!</v>
      </c>
      <c r="I192" s="116" t="e">
        <f>I203+#REF!</f>
        <v>#REF!</v>
      </c>
      <c r="J192" s="105" t="e">
        <f t="shared" si="61"/>
        <v>#REF!</v>
      </c>
      <c r="K192" s="111" t="e">
        <f t="shared" si="75"/>
        <v>#REF!</v>
      </c>
    </row>
    <row r="193" spans="1:13" s="88" customFormat="1" ht="27.75" hidden="1" x14ac:dyDescent="0.35">
      <c r="A193" s="108" t="s">
        <v>176</v>
      </c>
      <c r="B193" s="269" t="s">
        <v>177</v>
      </c>
      <c r="C193" s="270"/>
      <c r="D193" s="115" t="e">
        <f t="shared" ref="D193:I193" si="90">D204</f>
        <v>#REF!</v>
      </c>
      <c r="E193" s="115" t="e">
        <f t="shared" si="90"/>
        <v>#REF!</v>
      </c>
      <c r="F193" s="115" t="e">
        <f t="shared" si="90"/>
        <v>#REF!</v>
      </c>
      <c r="G193" s="115" t="e">
        <f t="shared" si="90"/>
        <v>#REF!</v>
      </c>
      <c r="H193" s="115" t="e">
        <f t="shared" si="90"/>
        <v>#REF!</v>
      </c>
      <c r="I193" s="116" t="e">
        <f t="shared" si="90"/>
        <v>#REF!</v>
      </c>
      <c r="J193" s="105" t="e">
        <f t="shared" si="61"/>
        <v>#REF!</v>
      </c>
      <c r="K193" s="111" t="e">
        <f t="shared" si="75"/>
        <v>#REF!</v>
      </c>
    </row>
    <row r="194" spans="1:13" ht="27.75" hidden="1" x14ac:dyDescent="0.4">
      <c r="A194" s="108" t="s">
        <v>107</v>
      </c>
      <c r="B194" s="269" t="s">
        <v>147</v>
      </c>
      <c r="C194" s="270"/>
      <c r="D194" s="115" t="e">
        <f>D205+#REF!</f>
        <v>#REF!</v>
      </c>
      <c r="E194" s="115" t="e">
        <f>E205+#REF!</f>
        <v>#REF!</v>
      </c>
      <c r="F194" s="115" t="e">
        <f>F205+#REF!</f>
        <v>#REF!</v>
      </c>
      <c r="G194" s="115" t="e">
        <f>G205+#REF!</f>
        <v>#REF!</v>
      </c>
      <c r="H194" s="115" t="e">
        <f>H205+#REF!</f>
        <v>#REF!</v>
      </c>
      <c r="I194" s="116" t="e">
        <f>I205+#REF!</f>
        <v>#REF!</v>
      </c>
      <c r="J194" s="105" t="e">
        <f t="shared" si="61"/>
        <v>#REF!</v>
      </c>
      <c r="K194" s="111" t="e">
        <f t="shared" si="75"/>
        <v>#REF!</v>
      </c>
    </row>
    <row r="195" spans="1:13" ht="27.75" hidden="1" x14ac:dyDescent="0.4">
      <c r="A195" s="108" t="s">
        <v>109</v>
      </c>
      <c r="B195" s="269" t="s">
        <v>127</v>
      </c>
      <c r="C195" s="270"/>
      <c r="D195" s="115" t="e">
        <f>D206+#REF!</f>
        <v>#REF!</v>
      </c>
      <c r="E195" s="115" t="e">
        <f>E206+#REF!</f>
        <v>#REF!</v>
      </c>
      <c r="F195" s="115" t="e">
        <f>F206+#REF!</f>
        <v>#REF!</v>
      </c>
      <c r="G195" s="115" t="e">
        <f>G206+#REF!</f>
        <v>#REF!</v>
      </c>
      <c r="H195" s="115" t="e">
        <f>H206+#REF!</f>
        <v>#REF!</v>
      </c>
      <c r="I195" s="116" t="e">
        <f>I206+#REF!</f>
        <v>#REF!</v>
      </c>
      <c r="J195" s="105" t="e">
        <f t="shared" si="61"/>
        <v>#REF!</v>
      </c>
      <c r="K195" s="115" t="e">
        <f>K206+#REF!</f>
        <v>#REF!</v>
      </c>
    </row>
    <row r="196" spans="1:13" ht="27.75" hidden="1" x14ac:dyDescent="0.4">
      <c r="A196" s="108" t="s">
        <v>113</v>
      </c>
      <c r="B196" s="269" t="s">
        <v>141</v>
      </c>
      <c r="C196" s="270"/>
      <c r="D196" s="115" t="e">
        <f>D207+#REF!</f>
        <v>#REF!</v>
      </c>
      <c r="E196" s="115" t="e">
        <f>E207+#REF!</f>
        <v>#REF!</v>
      </c>
      <c r="F196" s="115" t="e">
        <f>F207+#REF!</f>
        <v>#REF!</v>
      </c>
      <c r="G196" s="115" t="e">
        <f>G207+#REF!</f>
        <v>#REF!</v>
      </c>
      <c r="H196" s="115" t="e">
        <f>H207+#REF!</f>
        <v>#REF!</v>
      </c>
      <c r="I196" s="116" t="e">
        <f>I207+#REF!</f>
        <v>#REF!</v>
      </c>
      <c r="J196" s="105" t="e">
        <f t="shared" si="61"/>
        <v>#REF!</v>
      </c>
      <c r="K196" s="111" t="e">
        <f t="shared" si="75"/>
        <v>#REF!</v>
      </c>
    </row>
    <row r="197" spans="1:13" ht="27" hidden="1" x14ac:dyDescent="0.4">
      <c r="A197" s="119" t="s">
        <v>81</v>
      </c>
      <c r="B197" s="128"/>
      <c r="C197" s="129"/>
      <c r="D197" s="120" t="e">
        <f t="shared" ref="D197:I197" si="91">D198</f>
        <v>#REF!</v>
      </c>
      <c r="E197" s="120" t="e">
        <f t="shared" si="91"/>
        <v>#REF!</v>
      </c>
      <c r="F197" s="120" t="e">
        <f t="shared" si="91"/>
        <v>#REF!</v>
      </c>
      <c r="G197" s="120" t="e">
        <f t="shared" si="91"/>
        <v>#REF!</v>
      </c>
      <c r="H197" s="120" t="e">
        <f t="shared" si="91"/>
        <v>#REF!</v>
      </c>
      <c r="I197" s="125" t="e">
        <f t="shared" si="91"/>
        <v>#REF!</v>
      </c>
      <c r="J197" s="105" t="e">
        <f t="shared" ref="J197:J219" si="92">SUM(I197/D197)*100</f>
        <v>#REF!</v>
      </c>
      <c r="K197" s="126" t="e">
        <f t="shared" si="75"/>
        <v>#REF!</v>
      </c>
    </row>
    <row r="198" spans="1:13" ht="51" hidden="1" x14ac:dyDescent="0.4">
      <c r="A198" s="108" t="s">
        <v>115</v>
      </c>
      <c r="B198" s="269" t="s">
        <v>140</v>
      </c>
      <c r="C198" s="270"/>
      <c r="D198" s="115" t="e">
        <f>#REF!</f>
        <v>#REF!</v>
      </c>
      <c r="E198" s="115" t="e">
        <f>#REF!</f>
        <v>#REF!</v>
      </c>
      <c r="F198" s="115" t="e">
        <f>#REF!</f>
        <v>#REF!</v>
      </c>
      <c r="G198" s="115" t="e">
        <f>#REF!</f>
        <v>#REF!</v>
      </c>
      <c r="H198" s="115" t="e">
        <f>#REF!</f>
        <v>#REF!</v>
      </c>
      <c r="I198" s="116" t="e">
        <f>#REF!</f>
        <v>#REF!</v>
      </c>
      <c r="J198" s="105" t="e">
        <f t="shared" si="92"/>
        <v>#REF!</v>
      </c>
      <c r="K198" s="111" t="e">
        <f t="shared" si="75"/>
        <v>#REF!</v>
      </c>
    </row>
    <row r="199" spans="1:13" ht="82.5" hidden="1" x14ac:dyDescent="0.4">
      <c r="A199" s="145" t="s">
        <v>95</v>
      </c>
      <c r="B199" s="128"/>
      <c r="C199" s="129"/>
      <c r="D199" s="120">
        <f t="shared" ref="D199:I199" si="93">D200</f>
        <v>2484615</v>
      </c>
      <c r="E199" s="120">
        <f t="shared" si="93"/>
        <v>2246687</v>
      </c>
      <c r="F199" s="120">
        <f t="shared" si="93"/>
        <v>2246687</v>
      </c>
      <c r="G199" s="120">
        <f t="shared" si="93"/>
        <v>2246687</v>
      </c>
      <c r="H199" s="120">
        <f t="shared" si="93"/>
        <v>2246687</v>
      </c>
      <c r="I199" s="125">
        <f t="shared" si="93"/>
        <v>527018.72</v>
      </c>
      <c r="J199" s="105">
        <f t="shared" si="92"/>
        <v>21.211283035802325</v>
      </c>
      <c r="K199" s="126">
        <f t="shared" si="75"/>
        <v>1719668.28</v>
      </c>
    </row>
    <row r="200" spans="1:13" ht="51" hidden="1" x14ac:dyDescent="0.4">
      <c r="A200" s="108" t="s">
        <v>178</v>
      </c>
      <c r="B200" s="269" t="s">
        <v>179</v>
      </c>
      <c r="C200" s="270"/>
      <c r="D200" s="115">
        <f t="shared" ref="D200:I200" si="94">D209</f>
        <v>2484615</v>
      </c>
      <c r="E200" s="115">
        <f t="shared" si="94"/>
        <v>2246687</v>
      </c>
      <c r="F200" s="115">
        <f t="shared" si="94"/>
        <v>2246687</v>
      </c>
      <c r="G200" s="115">
        <f t="shared" si="94"/>
        <v>2246687</v>
      </c>
      <c r="H200" s="115">
        <f t="shared" si="94"/>
        <v>2246687</v>
      </c>
      <c r="I200" s="116">
        <f t="shared" si="94"/>
        <v>527018.72</v>
      </c>
      <c r="J200" s="105">
        <f t="shared" si="92"/>
        <v>21.211283035802325</v>
      </c>
      <c r="K200" s="111">
        <f t="shared" si="75"/>
        <v>1719668.28</v>
      </c>
    </row>
    <row r="201" spans="1:13" ht="26.25" x14ac:dyDescent="0.4">
      <c r="A201" s="131" t="s">
        <v>290</v>
      </c>
      <c r="B201" s="269"/>
      <c r="C201" s="270"/>
      <c r="D201" s="115">
        <f>SUM(D213)</f>
        <v>2484615</v>
      </c>
      <c r="E201" s="115">
        <f t="shared" ref="E201:I201" si="95">SUM(E213)</f>
        <v>2246687</v>
      </c>
      <c r="F201" s="115">
        <f t="shared" si="95"/>
        <v>2246687</v>
      </c>
      <c r="G201" s="115">
        <f t="shared" si="95"/>
        <v>2246687</v>
      </c>
      <c r="H201" s="115">
        <f t="shared" si="95"/>
        <v>2246687</v>
      </c>
      <c r="I201" s="115">
        <f t="shared" si="95"/>
        <v>527018.72</v>
      </c>
      <c r="J201" s="105">
        <f t="shared" si="92"/>
        <v>21.211283035802325</v>
      </c>
      <c r="K201" s="111">
        <f t="shared" si="75"/>
        <v>1719668.28</v>
      </c>
    </row>
    <row r="202" spans="1:13" ht="78.75" hidden="1" x14ac:dyDescent="0.4">
      <c r="A202" s="139" t="s">
        <v>92</v>
      </c>
      <c r="B202" s="128"/>
      <c r="C202" s="129"/>
      <c r="D202" s="120" t="e">
        <f t="shared" ref="D202:I202" si="96">D203+D204+D205+D206+D207</f>
        <v>#REF!</v>
      </c>
      <c r="E202" s="120" t="e">
        <f t="shared" si="96"/>
        <v>#REF!</v>
      </c>
      <c r="F202" s="120" t="e">
        <f t="shared" si="96"/>
        <v>#REF!</v>
      </c>
      <c r="G202" s="120" t="e">
        <f t="shared" si="96"/>
        <v>#REF!</v>
      </c>
      <c r="H202" s="120" t="e">
        <f t="shared" si="96"/>
        <v>#REF!</v>
      </c>
      <c r="I202" s="125" t="e">
        <f t="shared" si="96"/>
        <v>#REF!</v>
      </c>
      <c r="J202" s="105" t="e">
        <f t="shared" si="92"/>
        <v>#REF!</v>
      </c>
      <c r="K202" s="126" t="e">
        <f t="shared" si="75"/>
        <v>#REF!</v>
      </c>
    </row>
    <row r="203" spans="1:13" s="106" customFormat="1" ht="27.75" hidden="1" x14ac:dyDescent="0.4">
      <c r="A203" s="108" t="s">
        <v>105</v>
      </c>
      <c r="B203" s="271" t="s">
        <v>164</v>
      </c>
      <c r="C203" s="272"/>
      <c r="D203" s="115" t="e">
        <f>#REF!</f>
        <v>#REF!</v>
      </c>
      <c r="E203" s="115" t="e">
        <f>#REF!</f>
        <v>#REF!</v>
      </c>
      <c r="F203" s="115" t="e">
        <f>#REF!</f>
        <v>#REF!</v>
      </c>
      <c r="G203" s="115" t="e">
        <f>#REF!</f>
        <v>#REF!</v>
      </c>
      <c r="H203" s="115" t="e">
        <f>#REF!</f>
        <v>#REF!</v>
      </c>
      <c r="I203" s="116" t="e">
        <f>#REF!</f>
        <v>#REF!</v>
      </c>
      <c r="J203" s="105" t="e">
        <f t="shared" si="92"/>
        <v>#REF!</v>
      </c>
      <c r="K203" s="111" t="e">
        <f t="shared" si="75"/>
        <v>#REF!</v>
      </c>
    </row>
    <row r="204" spans="1:13" ht="27.75" hidden="1" x14ac:dyDescent="0.4">
      <c r="A204" s="108" t="s">
        <v>176</v>
      </c>
      <c r="B204" s="271" t="s">
        <v>177</v>
      </c>
      <c r="C204" s="272"/>
      <c r="D204" s="115" t="e">
        <f>#REF!</f>
        <v>#REF!</v>
      </c>
      <c r="E204" s="115" t="e">
        <f>#REF!</f>
        <v>#REF!</v>
      </c>
      <c r="F204" s="115" t="e">
        <f>#REF!</f>
        <v>#REF!</v>
      </c>
      <c r="G204" s="115" t="e">
        <f>#REF!</f>
        <v>#REF!</v>
      </c>
      <c r="H204" s="115" t="e">
        <f>#REF!</f>
        <v>#REF!</v>
      </c>
      <c r="I204" s="116" t="e">
        <f>#REF!</f>
        <v>#REF!</v>
      </c>
      <c r="J204" s="105" t="e">
        <f t="shared" si="92"/>
        <v>#REF!</v>
      </c>
      <c r="K204" s="111" t="e">
        <f t="shared" si="75"/>
        <v>#REF!</v>
      </c>
    </row>
    <row r="205" spans="1:13" ht="27.75" hidden="1" x14ac:dyDescent="0.4">
      <c r="A205" s="108" t="s">
        <v>107</v>
      </c>
      <c r="B205" s="271" t="s">
        <v>147</v>
      </c>
      <c r="C205" s="272"/>
      <c r="D205" s="115" t="e">
        <f>#REF!</f>
        <v>#REF!</v>
      </c>
      <c r="E205" s="115" t="e">
        <f>#REF!</f>
        <v>#REF!</v>
      </c>
      <c r="F205" s="115" t="e">
        <f>#REF!</f>
        <v>#REF!</v>
      </c>
      <c r="G205" s="115" t="e">
        <f>#REF!</f>
        <v>#REF!</v>
      </c>
      <c r="H205" s="115" t="e">
        <f>#REF!</f>
        <v>#REF!</v>
      </c>
      <c r="I205" s="116" t="e">
        <f>#REF!</f>
        <v>#REF!</v>
      </c>
      <c r="J205" s="105" t="e">
        <f t="shared" si="92"/>
        <v>#REF!</v>
      </c>
      <c r="K205" s="111" t="e">
        <f t="shared" si="75"/>
        <v>#REF!</v>
      </c>
    </row>
    <row r="206" spans="1:13" ht="27.75" hidden="1" x14ac:dyDescent="0.4">
      <c r="A206" s="108" t="s">
        <v>109</v>
      </c>
      <c r="B206" s="271" t="s">
        <v>127</v>
      </c>
      <c r="C206" s="272"/>
      <c r="D206" s="115" t="e">
        <f>#REF!+#REF!</f>
        <v>#REF!</v>
      </c>
      <c r="E206" s="115" t="e">
        <f>#REF!+#REF!</f>
        <v>#REF!</v>
      </c>
      <c r="F206" s="115" t="e">
        <f>#REF!+#REF!</f>
        <v>#REF!</v>
      </c>
      <c r="G206" s="115" t="e">
        <f>#REF!+#REF!</f>
        <v>#REF!</v>
      </c>
      <c r="H206" s="115" t="e">
        <f>#REF!+#REF!</f>
        <v>#REF!</v>
      </c>
      <c r="I206" s="116" t="e">
        <f>#REF!+#REF!</f>
        <v>#REF!</v>
      </c>
      <c r="J206" s="105" t="e">
        <f t="shared" si="92"/>
        <v>#REF!</v>
      </c>
      <c r="K206" s="115" t="e">
        <f>#REF!+#REF!</f>
        <v>#REF!</v>
      </c>
    </row>
    <row r="207" spans="1:13" s="106" customFormat="1" ht="27.75" hidden="1" x14ac:dyDescent="0.4">
      <c r="A207" s="108" t="s">
        <v>113</v>
      </c>
      <c r="B207" s="271" t="s">
        <v>141</v>
      </c>
      <c r="C207" s="272"/>
      <c r="D207" s="115" t="e">
        <f>#REF!</f>
        <v>#REF!</v>
      </c>
      <c r="E207" s="115" t="e">
        <f>#REF!</f>
        <v>#REF!</v>
      </c>
      <c r="F207" s="115" t="e">
        <f>#REF!</f>
        <v>#REF!</v>
      </c>
      <c r="G207" s="115" t="e">
        <f>#REF!</f>
        <v>#REF!</v>
      </c>
      <c r="H207" s="115" t="e">
        <f>#REF!</f>
        <v>#REF!</v>
      </c>
      <c r="I207" s="116" t="e">
        <f>#REF!</f>
        <v>#REF!</v>
      </c>
      <c r="J207" s="105" t="e">
        <f t="shared" si="92"/>
        <v>#REF!</v>
      </c>
      <c r="K207" s="111" t="e">
        <f t="shared" si="75"/>
        <v>#REF!</v>
      </c>
      <c r="L207" s="87"/>
      <c r="M207" s="87"/>
    </row>
    <row r="208" spans="1:13" s="106" customFormat="1" ht="82.5" hidden="1" x14ac:dyDescent="0.4">
      <c r="A208" s="145" t="s">
        <v>95</v>
      </c>
      <c r="B208" s="130"/>
      <c r="C208" s="132"/>
      <c r="D208" s="120">
        <f t="shared" ref="D208:I208" si="97">D209</f>
        <v>2484615</v>
      </c>
      <c r="E208" s="120">
        <f t="shared" si="97"/>
        <v>2246687</v>
      </c>
      <c r="F208" s="120">
        <f t="shared" si="97"/>
        <v>2246687</v>
      </c>
      <c r="G208" s="120">
        <f t="shared" si="97"/>
        <v>2246687</v>
      </c>
      <c r="H208" s="120">
        <f t="shared" si="97"/>
        <v>2246687</v>
      </c>
      <c r="I208" s="125">
        <f t="shared" si="97"/>
        <v>527018.72</v>
      </c>
      <c r="J208" s="105">
        <f t="shared" si="92"/>
        <v>21.211283035802325</v>
      </c>
      <c r="K208" s="126">
        <f t="shared" si="75"/>
        <v>1719668.28</v>
      </c>
      <c r="L208" s="87"/>
      <c r="M208" s="87"/>
    </row>
    <row r="209" spans="1:15" s="106" customFormat="1" ht="51" hidden="1" x14ac:dyDescent="0.4">
      <c r="A209" s="108" t="s">
        <v>178</v>
      </c>
      <c r="B209" s="271" t="s">
        <v>179</v>
      </c>
      <c r="C209" s="272"/>
      <c r="D209" s="115">
        <f>SUM(D213:D217)</f>
        <v>2484615</v>
      </c>
      <c r="E209" s="115">
        <f t="shared" ref="E209:K209" si="98">SUM(E213:E217)</f>
        <v>2246687</v>
      </c>
      <c r="F209" s="115">
        <f t="shared" si="98"/>
        <v>2246687</v>
      </c>
      <c r="G209" s="115">
        <f t="shared" si="98"/>
        <v>2246687</v>
      </c>
      <c r="H209" s="115">
        <f t="shared" si="98"/>
        <v>2246687</v>
      </c>
      <c r="I209" s="116">
        <f t="shared" si="98"/>
        <v>527018.72</v>
      </c>
      <c r="J209" s="105">
        <f t="shared" si="92"/>
        <v>21.211283035802325</v>
      </c>
      <c r="K209" s="115">
        <f t="shared" si="98"/>
        <v>1719668.28</v>
      </c>
      <c r="L209" s="87"/>
      <c r="M209" s="87"/>
    </row>
    <row r="210" spans="1:15" s="106" customFormat="1" ht="51" hidden="1" x14ac:dyDescent="0.4">
      <c r="A210" s="108" t="s">
        <v>178</v>
      </c>
      <c r="B210" s="130"/>
      <c r="C210" s="132"/>
      <c r="D210" s="115">
        <f>D211</f>
        <v>2484615</v>
      </c>
      <c r="E210" s="115">
        <f t="shared" ref="E210:I210" si="99">E211</f>
        <v>2246687</v>
      </c>
      <c r="F210" s="115">
        <f t="shared" si="99"/>
        <v>2246687</v>
      </c>
      <c r="G210" s="115">
        <f t="shared" si="99"/>
        <v>2246687</v>
      </c>
      <c r="H210" s="115">
        <f t="shared" si="99"/>
        <v>2246687</v>
      </c>
      <c r="I210" s="116">
        <f t="shared" si="99"/>
        <v>527018.72</v>
      </c>
      <c r="J210" s="105">
        <f t="shared" si="92"/>
        <v>21.211283035802325</v>
      </c>
      <c r="K210" s="111">
        <f t="shared" si="75"/>
        <v>1719668.28</v>
      </c>
      <c r="L210" s="87"/>
      <c r="M210" s="87"/>
    </row>
    <row r="211" spans="1:15" s="106" customFormat="1" ht="56.25" hidden="1" x14ac:dyDescent="0.4">
      <c r="A211" s="146" t="s">
        <v>95</v>
      </c>
      <c r="B211" s="271"/>
      <c r="C211" s="272"/>
      <c r="D211" s="120">
        <f>SUM(D213:D217)</f>
        <v>2484615</v>
      </c>
      <c r="E211" s="120">
        <f t="shared" ref="E211:K211" si="100">SUM(E213:E217)</f>
        <v>2246687</v>
      </c>
      <c r="F211" s="120">
        <f t="shared" si="100"/>
        <v>2246687</v>
      </c>
      <c r="G211" s="120">
        <f t="shared" si="100"/>
        <v>2246687</v>
      </c>
      <c r="H211" s="120">
        <f t="shared" si="100"/>
        <v>2246687</v>
      </c>
      <c r="I211" s="125">
        <f t="shared" si="100"/>
        <v>527018.72</v>
      </c>
      <c r="J211" s="105">
        <f t="shared" si="92"/>
        <v>21.211283035802325</v>
      </c>
      <c r="K211" s="120">
        <f t="shared" si="100"/>
        <v>1719668.28</v>
      </c>
      <c r="L211" s="87"/>
      <c r="M211" s="87"/>
    </row>
    <row r="212" spans="1:15" s="106" customFormat="1" ht="27" hidden="1" x14ac:dyDescent="0.4">
      <c r="A212" s="55"/>
      <c r="B212" s="130"/>
      <c r="C212" s="132"/>
      <c r="D212" s="120"/>
      <c r="E212" s="120"/>
      <c r="F212" s="120"/>
      <c r="G212" s="120"/>
      <c r="H212" s="120"/>
      <c r="I212" s="125"/>
      <c r="J212" s="105" t="e">
        <f t="shared" si="92"/>
        <v>#DIV/0!</v>
      </c>
      <c r="K212" s="147"/>
      <c r="L212" s="87"/>
      <c r="M212" s="87"/>
    </row>
    <row r="213" spans="1:15" s="106" customFormat="1" ht="26.25" x14ac:dyDescent="0.4">
      <c r="A213" s="119" t="s">
        <v>291</v>
      </c>
      <c r="B213" s="271"/>
      <c r="C213" s="272"/>
      <c r="D213" s="115">
        <v>2484615</v>
      </c>
      <c r="E213" s="115">
        <v>2246687</v>
      </c>
      <c r="F213" s="115">
        <v>2246687</v>
      </c>
      <c r="G213" s="115">
        <v>2246687</v>
      </c>
      <c r="H213" s="115">
        <v>2246687</v>
      </c>
      <c r="I213" s="115">
        <v>527018.72</v>
      </c>
      <c r="J213" s="105">
        <f t="shared" si="92"/>
        <v>21.211283035802325</v>
      </c>
      <c r="K213" s="111">
        <f t="shared" si="75"/>
        <v>1719668.28</v>
      </c>
      <c r="L213" s="87"/>
      <c r="M213" s="87"/>
    </row>
    <row r="214" spans="1:15" s="106" customFormat="1" ht="27.75" hidden="1" x14ac:dyDescent="0.4">
      <c r="A214" s="112"/>
      <c r="B214" s="271" t="s">
        <v>225</v>
      </c>
      <c r="C214" s="272"/>
      <c r="D214" s="115"/>
      <c r="E214" s="115"/>
      <c r="F214" s="115"/>
      <c r="G214" s="115"/>
      <c r="H214" s="115"/>
      <c r="I214" s="116"/>
      <c r="J214" s="105" t="e">
        <f t="shared" si="92"/>
        <v>#DIV/0!</v>
      </c>
      <c r="K214" s="111">
        <f t="shared" si="75"/>
        <v>0</v>
      </c>
      <c r="L214" s="87"/>
      <c r="M214" s="87"/>
    </row>
    <row r="215" spans="1:15" s="106" customFormat="1" ht="27.75" hidden="1" x14ac:dyDescent="0.4">
      <c r="A215" s="112"/>
      <c r="B215" s="271" t="s">
        <v>226</v>
      </c>
      <c r="C215" s="272"/>
      <c r="D215" s="115"/>
      <c r="E215" s="115"/>
      <c r="F215" s="115"/>
      <c r="G215" s="115"/>
      <c r="H215" s="115"/>
      <c r="I215" s="116"/>
      <c r="J215" s="105" t="e">
        <f t="shared" si="92"/>
        <v>#DIV/0!</v>
      </c>
      <c r="K215" s="111">
        <f t="shared" si="75"/>
        <v>0</v>
      </c>
      <c r="L215" s="87"/>
      <c r="M215" s="87"/>
    </row>
    <row r="216" spans="1:15" s="106" customFormat="1" ht="27.75" hidden="1" x14ac:dyDescent="0.4">
      <c r="A216" s="112"/>
      <c r="B216" s="271" t="s">
        <v>227</v>
      </c>
      <c r="C216" s="272"/>
      <c r="D216" s="115"/>
      <c r="E216" s="115"/>
      <c r="F216" s="115"/>
      <c r="G216" s="115"/>
      <c r="H216" s="115"/>
      <c r="I216" s="116"/>
      <c r="J216" s="105" t="e">
        <f t="shared" si="92"/>
        <v>#DIV/0!</v>
      </c>
      <c r="K216" s="111">
        <f t="shared" si="75"/>
        <v>0</v>
      </c>
      <c r="L216" s="87"/>
      <c r="M216" s="87"/>
    </row>
    <row r="217" spans="1:15" s="106" customFormat="1" ht="27.75" hidden="1" x14ac:dyDescent="0.4">
      <c r="A217" s="112"/>
      <c r="B217" s="271" t="s">
        <v>228</v>
      </c>
      <c r="C217" s="272"/>
      <c r="D217" s="115"/>
      <c r="E217" s="115"/>
      <c r="F217" s="115"/>
      <c r="G217" s="115"/>
      <c r="H217" s="115"/>
      <c r="I217" s="116"/>
      <c r="J217" s="105" t="e">
        <f t="shared" si="92"/>
        <v>#DIV/0!</v>
      </c>
      <c r="K217" s="111">
        <f t="shared" si="75"/>
        <v>0</v>
      </c>
      <c r="L217" s="87"/>
      <c r="M217" s="87"/>
    </row>
    <row r="218" spans="1:15" s="106" customFormat="1" ht="27.75" hidden="1" x14ac:dyDescent="0.4">
      <c r="A218" s="108"/>
      <c r="B218" s="130"/>
      <c r="C218" s="132"/>
      <c r="D218" s="115"/>
      <c r="E218" s="115"/>
      <c r="F218" s="115"/>
      <c r="G218" s="115"/>
      <c r="H218" s="115"/>
      <c r="I218" s="116"/>
      <c r="J218" s="105" t="e">
        <f t="shared" si="92"/>
        <v>#DIV/0!</v>
      </c>
      <c r="K218" s="111">
        <f t="shared" ref="K218:K242" si="101">E218-I218</f>
        <v>0</v>
      </c>
      <c r="L218" s="87"/>
      <c r="M218" s="87"/>
    </row>
    <row r="219" spans="1:15" s="106" customFormat="1" ht="26.25" x14ac:dyDescent="0.4">
      <c r="A219" s="119" t="s">
        <v>180</v>
      </c>
      <c r="B219" s="269"/>
      <c r="C219" s="270"/>
      <c r="D219" s="120">
        <f>SUM(D24+D91+D96+D125+D152+D189)</f>
        <v>8753856.25</v>
      </c>
      <c r="E219" s="120" t="e">
        <f t="shared" ref="E219:I219" si="102">SUM(E24+E91+E96+E125+E152+E189)</f>
        <v>#REF!</v>
      </c>
      <c r="F219" s="120" t="e">
        <f t="shared" si="102"/>
        <v>#REF!</v>
      </c>
      <c r="G219" s="120" t="e">
        <f t="shared" si="102"/>
        <v>#REF!</v>
      </c>
      <c r="H219" s="120" t="e">
        <f t="shared" si="102"/>
        <v>#REF!</v>
      </c>
      <c r="I219" s="120">
        <f t="shared" si="102"/>
        <v>1551355.17</v>
      </c>
      <c r="J219" s="105">
        <f t="shared" si="92"/>
        <v>17.721963049141912</v>
      </c>
      <c r="K219" s="120" t="e">
        <f t="shared" ref="K219" si="103">K220+K223+K225+K235+K237+K239+K241+K243</f>
        <v>#REF!</v>
      </c>
    </row>
    <row r="220" spans="1:15" s="106" customFormat="1" ht="76.5" hidden="1" x14ac:dyDescent="0.4">
      <c r="A220" s="107" t="s">
        <v>90</v>
      </c>
      <c r="B220" s="130"/>
      <c r="C220" s="132"/>
      <c r="D220" s="120" t="e">
        <f t="shared" ref="D220:I220" si="104">D221+D222</f>
        <v>#REF!</v>
      </c>
      <c r="E220" s="120" t="e">
        <f t="shared" si="104"/>
        <v>#REF!</v>
      </c>
      <c r="F220" s="120" t="e">
        <f t="shared" si="104"/>
        <v>#REF!</v>
      </c>
      <c r="G220" s="120" t="e">
        <f t="shared" si="104"/>
        <v>#REF!</v>
      </c>
      <c r="H220" s="120" t="e">
        <f t="shared" si="104"/>
        <v>#REF!</v>
      </c>
      <c r="I220" s="125" t="e">
        <f t="shared" si="104"/>
        <v>#REF!</v>
      </c>
      <c r="J220" s="150" t="e">
        <f t="shared" ref="J220:J242" si="105">D220-I220</f>
        <v>#REF!</v>
      </c>
      <c r="K220" s="126" t="e">
        <f t="shared" si="101"/>
        <v>#REF!</v>
      </c>
      <c r="L220" s="87"/>
      <c r="M220" s="87"/>
    </row>
    <row r="221" spans="1:15" s="106" customFormat="1" ht="27.75" hidden="1" x14ac:dyDescent="0.4">
      <c r="A221" s="108"/>
      <c r="B221" s="271" t="s">
        <v>138</v>
      </c>
      <c r="C221" s="272"/>
      <c r="D221" s="115" t="e">
        <f t="shared" ref="D221:I222" si="106">D28+D93+D99+D155</f>
        <v>#REF!</v>
      </c>
      <c r="E221" s="115" t="e">
        <f t="shared" si="106"/>
        <v>#REF!</v>
      </c>
      <c r="F221" s="115" t="e">
        <f t="shared" si="106"/>
        <v>#REF!</v>
      </c>
      <c r="G221" s="115" t="e">
        <f t="shared" si="106"/>
        <v>#REF!</v>
      </c>
      <c r="H221" s="115" t="e">
        <f t="shared" si="106"/>
        <v>#REF!</v>
      </c>
      <c r="I221" s="116" t="e">
        <f t="shared" si="106"/>
        <v>#REF!</v>
      </c>
      <c r="J221" s="151" t="e">
        <f t="shared" si="105"/>
        <v>#REF!</v>
      </c>
      <c r="K221" s="111" t="e">
        <f t="shared" si="101"/>
        <v>#REF!</v>
      </c>
      <c r="L221" s="87"/>
      <c r="M221" s="87"/>
    </row>
    <row r="222" spans="1:15" s="106" customFormat="1" ht="27.75" hidden="1" x14ac:dyDescent="0.4">
      <c r="A222" s="108"/>
      <c r="B222" s="271" t="s">
        <v>139</v>
      </c>
      <c r="C222" s="272"/>
      <c r="D222" s="115" t="e">
        <f t="shared" si="106"/>
        <v>#REF!</v>
      </c>
      <c r="E222" s="115" t="e">
        <f t="shared" si="106"/>
        <v>#REF!</v>
      </c>
      <c r="F222" s="115" t="e">
        <f t="shared" si="106"/>
        <v>#REF!</v>
      </c>
      <c r="G222" s="115" t="e">
        <f t="shared" si="106"/>
        <v>#REF!</v>
      </c>
      <c r="H222" s="115" t="e">
        <f t="shared" si="106"/>
        <v>#REF!</v>
      </c>
      <c r="I222" s="116" t="e">
        <f t="shared" si="106"/>
        <v>#REF!</v>
      </c>
      <c r="J222" s="151" t="e">
        <f t="shared" si="105"/>
        <v>#REF!</v>
      </c>
      <c r="K222" s="111" t="e">
        <f t="shared" si="101"/>
        <v>#REF!</v>
      </c>
      <c r="L222" s="87"/>
      <c r="M222" s="87"/>
    </row>
    <row r="223" spans="1:15" s="106" customFormat="1" ht="76.5" hidden="1" x14ac:dyDescent="0.4">
      <c r="A223" s="108" t="s">
        <v>91</v>
      </c>
      <c r="B223" s="271"/>
      <c r="C223" s="272"/>
      <c r="D223" s="120" t="e">
        <f t="shared" ref="D223:I223" si="107">D224</f>
        <v>#REF!</v>
      </c>
      <c r="E223" s="120" t="e">
        <f t="shared" si="107"/>
        <v>#REF!</v>
      </c>
      <c r="F223" s="120" t="e">
        <f t="shared" si="107"/>
        <v>#REF!</v>
      </c>
      <c r="G223" s="120" t="e">
        <f t="shared" si="107"/>
        <v>#REF!</v>
      </c>
      <c r="H223" s="120" t="e">
        <f t="shared" si="107"/>
        <v>#REF!</v>
      </c>
      <c r="I223" s="125" t="e">
        <f t="shared" si="107"/>
        <v>#REF!</v>
      </c>
      <c r="J223" s="151" t="e">
        <f t="shared" si="105"/>
        <v>#REF!</v>
      </c>
      <c r="K223" s="111" t="e">
        <f t="shared" si="101"/>
        <v>#REF!</v>
      </c>
      <c r="L223" s="87"/>
      <c r="M223" s="87"/>
    </row>
    <row r="224" spans="1:15" s="106" customFormat="1" ht="27.75" hidden="1" x14ac:dyDescent="0.4">
      <c r="A224" s="108"/>
      <c r="B224" s="271" t="s">
        <v>181</v>
      </c>
      <c r="C224" s="272"/>
      <c r="D224" s="115" t="e">
        <f t="shared" ref="D224:I224" si="108">D31</f>
        <v>#REF!</v>
      </c>
      <c r="E224" s="115" t="e">
        <f t="shared" si="108"/>
        <v>#REF!</v>
      </c>
      <c r="F224" s="115" t="e">
        <f t="shared" si="108"/>
        <v>#REF!</v>
      </c>
      <c r="G224" s="115" t="e">
        <f t="shared" si="108"/>
        <v>#REF!</v>
      </c>
      <c r="H224" s="115" t="e">
        <f t="shared" si="108"/>
        <v>#REF!</v>
      </c>
      <c r="I224" s="116" t="e">
        <f t="shared" si="108"/>
        <v>#REF!</v>
      </c>
      <c r="J224" s="151" t="e">
        <f t="shared" si="105"/>
        <v>#REF!</v>
      </c>
      <c r="K224" s="111" t="e">
        <f t="shared" si="101"/>
        <v>#REF!</v>
      </c>
      <c r="L224" s="87"/>
      <c r="M224" s="87"/>
      <c r="O224" s="152"/>
    </row>
    <row r="225" spans="1:15896" s="106" customFormat="1" ht="76.5" hidden="1" x14ac:dyDescent="0.4">
      <c r="A225" s="112" t="s">
        <v>92</v>
      </c>
      <c r="B225" s="271"/>
      <c r="C225" s="272"/>
      <c r="D225" s="120" t="e">
        <f t="shared" ref="D225:I225" si="109">D226+D227+D228+D229+D230+D231+D232+D233+D234</f>
        <v>#REF!</v>
      </c>
      <c r="E225" s="120" t="e">
        <f t="shared" si="109"/>
        <v>#REF!</v>
      </c>
      <c r="F225" s="120" t="e">
        <f t="shared" si="109"/>
        <v>#REF!</v>
      </c>
      <c r="G225" s="120" t="e">
        <f t="shared" si="109"/>
        <v>#REF!</v>
      </c>
      <c r="H225" s="120" t="e">
        <f t="shared" si="109"/>
        <v>#REF!</v>
      </c>
      <c r="I225" s="125" t="e">
        <f t="shared" si="109"/>
        <v>#REF!</v>
      </c>
      <c r="J225" s="150" t="e">
        <f t="shared" si="105"/>
        <v>#REF!</v>
      </c>
      <c r="K225" s="126" t="e">
        <f t="shared" si="101"/>
        <v>#REF!</v>
      </c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  <c r="AF225" s="87"/>
      <c r="AG225" s="87"/>
      <c r="AH225" s="87"/>
      <c r="AI225" s="87"/>
      <c r="AJ225" s="87"/>
      <c r="AK225" s="87"/>
      <c r="AL225" s="87"/>
      <c r="AM225" s="87"/>
      <c r="AN225" s="87"/>
      <c r="AO225" s="87"/>
      <c r="AP225" s="87"/>
      <c r="AQ225" s="87"/>
      <c r="AR225" s="87"/>
      <c r="AS225" s="87"/>
      <c r="AT225" s="87"/>
      <c r="AU225" s="87"/>
      <c r="AV225" s="87"/>
    </row>
    <row r="226" spans="1:15896" s="106" customFormat="1" ht="27.75" hidden="1" x14ac:dyDescent="0.4">
      <c r="A226" s="112"/>
      <c r="B226" s="271" t="s">
        <v>181</v>
      </c>
      <c r="C226" s="272"/>
      <c r="D226" s="109" t="e">
        <f t="shared" ref="D226:I227" si="110">D33</f>
        <v>#REF!</v>
      </c>
      <c r="E226" s="109" t="e">
        <f t="shared" si="110"/>
        <v>#REF!</v>
      </c>
      <c r="F226" s="109" t="e">
        <f t="shared" si="110"/>
        <v>#REF!</v>
      </c>
      <c r="G226" s="109" t="e">
        <f t="shared" si="110"/>
        <v>#REF!</v>
      </c>
      <c r="H226" s="109" t="e">
        <f t="shared" si="110"/>
        <v>#REF!</v>
      </c>
      <c r="I226" s="110" t="e">
        <f t="shared" si="110"/>
        <v>#REF!</v>
      </c>
      <c r="J226" s="151" t="e">
        <f t="shared" si="105"/>
        <v>#REF!</v>
      </c>
      <c r="K226" s="111" t="e">
        <f t="shared" si="101"/>
        <v>#REF!</v>
      </c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  <c r="AF226" s="87"/>
      <c r="AG226" s="87"/>
      <c r="AH226" s="87"/>
      <c r="AI226" s="87"/>
      <c r="AJ226" s="87"/>
      <c r="AK226" s="87"/>
      <c r="AL226" s="87"/>
      <c r="AM226" s="87"/>
      <c r="AN226" s="87"/>
      <c r="AO226" s="87"/>
      <c r="AP226" s="87"/>
      <c r="AQ226" s="87"/>
      <c r="AR226" s="87"/>
      <c r="AS226" s="87"/>
      <c r="AT226" s="87"/>
      <c r="AU226" s="87"/>
      <c r="AV226" s="87"/>
    </row>
    <row r="227" spans="1:15896" ht="27.75" hidden="1" x14ac:dyDescent="0.4">
      <c r="A227" s="153"/>
      <c r="B227" s="271" t="s">
        <v>182</v>
      </c>
      <c r="C227" s="272"/>
      <c r="D227" s="109" t="e">
        <f t="shared" si="110"/>
        <v>#REF!</v>
      </c>
      <c r="E227" s="109" t="e">
        <f t="shared" si="110"/>
        <v>#REF!</v>
      </c>
      <c r="F227" s="109" t="e">
        <f t="shared" si="110"/>
        <v>#REF!</v>
      </c>
      <c r="G227" s="109" t="e">
        <f t="shared" si="110"/>
        <v>#REF!</v>
      </c>
      <c r="H227" s="109" t="e">
        <f t="shared" si="110"/>
        <v>#REF!</v>
      </c>
      <c r="I227" s="110" t="e">
        <f t="shared" si="110"/>
        <v>#REF!</v>
      </c>
      <c r="J227" s="151" t="e">
        <f t="shared" si="105"/>
        <v>#REF!</v>
      </c>
      <c r="K227" s="111" t="e">
        <f t="shared" si="101"/>
        <v>#REF!</v>
      </c>
    </row>
    <row r="228" spans="1:15896" s="156" customFormat="1" ht="27.75" hidden="1" x14ac:dyDescent="0.4">
      <c r="A228" s="154"/>
      <c r="B228" s="271" t="s">
        <v>164</v>
      </c>
      <c r="C228" s="272"/>
      <c r="D228" s="148" t="e">
        <f t="shared" ref="D228:I228" si="111">D35+D158+D192</f>
        <v>#REF!</v>
      </c>
      <c r="E228" s="148" t="e">
        <f t="shared" si="111"/>
        <v>#REF!</v>
      </c>
      <c r="F228" s="148" t="e">
        <f t="shared" si="111"/>
        <v>#REF!</v>
      </c>
      <c r="G228" s="148" t="e">
        <f t="shared" si="111"/>
        <v>#REF!</v>
      </c>
      <c r="H228" s="148" t="e">
        <f t="shared" si="111"/>
        <v>#REF!</v>
      </c>
      <c r="I228" s="149" t="e">
        <f t="shared" si="111"/>
        <v>#REF!</v>
      </c>
      <c r="J228" s="151" t="e">
        <f t="shared" si="105"/>
        <v>#REF!</v>
      </c>
      <c r="K228" s="111" t="e">
        <f t="shared" si="101"/>
        <v>#REF!</v>
      </c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  <c r="AF228" s="87"/>
      <c r="AG228" s="87"/>
      <c r="AH228" s="87"/>
      <c r="AI228" s="87"/>
      <c r="AJ228" s="87"/>
      <c r="AK228" s="87"/>
      <c r="AL228" s="87"/>
      <c r="AM228" s="87"/>
      <c r="AN228" s="87"/>
      <c r="AO228" s="87"/>
      <c r="AP228" s="87"/>
      <c r="AQ228" s="87"/>
      <c r="AR228" s="87"/>
      <c r="AS228" s="87"/>
      <c r="AT228" s="87"/>
      <c r="AU228" s="87"/>
      <c r="AV228" s="87"/>
      <c r="AW228" s="155"/>
      <c r="AX228" s="155"/>
      <c r="AY228" s="155"/>
      <c r="AZ228" s="155"/>
      <c r="BA228" s="155"/>
      <c r="BB228" s="155"/>
      <c r="BC228" s="155"/>
      <c r="BD228" s="155"/>
      <c r="BE228" s="155"/>
      <c r="BF228" s="155"/>
      <c r="BG228" s="155"/>
      <c r="BH228" s="155"/>
      <c r="BI228" s="155"/>
      <c r="BJ228" s="155"/>
      <c r="BK228" s="155"/>
      <c r="BL228" s="155"/>
      <c r="BM228" s="155"/>
      <c r="BN228" s="155"/>
      <c r="BO228" s="155"/>
      <c r="BP228" s="155"/>
      <c r="BQ228" s="155"/>
      <c r="BR228" s="155"/>
      <c r="BS228" s="155"/>
      <c r="BT228" s="155"/>
      <c r="BU228" s="155"/>
      <c r="BV228" s="155"/>
      <c r="BW228" s="155"/>
      <c r="BX228" s="155"/>
      <c r="BY228" s="155"/>
      <c r="BZ228" s="155"/>
      <c r="CA228" s="155"/>
      <c r="CB228" s="155"/>
      <c r="CC228" s="155"/>
      <c r="CD228" s="155"/>
      <c r="CE228" s="155"/>
      <c r="CF228" s="155"/>
      <c r="CG228" s="155"/>
      <c r="CH228" s="155"/>
      <c r="CI228" s="155"/>
      <c r="CJ228" s="155"/>
      <c r="CK228" s="155"/>
      <c r="CL228" s="155"/>
      <c r="CM228" s="155"/>
      <c r="CN228" s="155"/>
      <c r="CO228" s="155"/>
      <c r="CP228" s="155"/>
      <c r="CQ228" s="155"/>
      <c r="CR228" s="155"/>
      <c r="CS228" s="155"/>
      <c r="CT228" s="155"/>
      <c r="CU228" s="155"/>
      <c r="CV228" s="155"/>
      <c r="CW228" s="155"/>
      <c r="CX228" s="155"/>
      <c r="CY228" s="155"/>
      <c r="CZ228" s="155"/>
      <c r="DA228" s="155"/>
      <c r="DB228" s="155"/>
      <c r="DC228" s="155"/>
      <c r="DD228" s="155"/>
      <c r="DE228" s="155"/>
      <c r="DF228" s="155"/>
      <c r="DG228" s="155"/>
      <c r="DH228" s="155"/>
      <c r="DI228" s="155"/>
      <c r="DJ228" s="155"/>
      <c r="DK228" s="155"/>
      <c r="DL228" s="155"/>
      <c r="DM228" s="155"/>
      <c r="DN228" s="155"/>
      <c r="DO228" s="155"/>
      <c r="DP228" s="155"/>
      <c r="DQ228" s="155"/>
      <c r="DR228" s="155"/>
      <c r="DS228" s="155"/>
      <c r="DT228" s="155"/>
      <c r="DU228" s="155"/>
      <c r="DV228" s="155"/>
      <c r="DW228" s="155"/>
      <c r="DX228" s="155"/>
      <c r="DY228" s="155"/>
      <c r="DZ228" s="155"/>
      <c r="EA228" s="155"/>
      <c r="EB228" s="155"/>
      <c r="EC228" s="155"/>
      <c r="ED228" s="155"/>
      <c r="EE228" s="155"/>
      <c r="EF228" s="155"/>
      <c r="EG228" s="155"/>
      <c r="EH228" s="155"/>
      <c r="EI228" s="155"/>
      <c r="EJ228" s="155"/>
      <c r="EK228" s="155"/>
      <c r="EL228" s="155"/>
      <c r="EM228" s="155"/>
      <c r="EN228" s="155"/>
      <c r="EO228" s="155"/>
      <c r="EP228" s="155"/>
      <c r="EQ228" s="155"/>
      <c r="ER228" s="155"/>
      <c r="ES228" s="155"/>
      <c r="ET228" s="155"/>
      <c r="EU228" s="155"/>
      <c r="EV228" s="155"/>
      <c r="EW228" s="155"/>
      <c r="EX228" s="155"/>
      <c r="EY228" s="155"/>
      <c r="EZ228" s="155"/>
      <c r="FA228" s="155"/>
      <c r="FB228" s="155"/>
      <c r="FC228" s="155"/>
      <c r="FD228" s="155"/>
      <c r="FE228" s="155"/>
      <c r="FF228" s="155"/>
      <c r="FG228" s="155"/>
      <c r="FH228" s="155"/>
      <c r="FI228" s="155"/>
      <c r="FJ228" s="155"/>
      <c r="FK228" s="155"/>
      <c r="FL228" s="155"/>
      <c r="FM228" s="155"/>
      <c r="FN228" s="155"/>
      <c r="FO228" s="155"/>
      <c r="FP228" s="155"/>
      <c r="FQ228" s="155"/>
      <c r="FR228" s="155"/>
      <c r="FS228" s="155"/>
      <c r="FT228" s="155"/>
      <c r="FU228" s="155"/>
      <c r="FV228" s="155"/>
      <c r="FW228" s="155"/>
      <c r="FX228" s="155"/>
      <c r="FY228" s="155"/>
      <c r="FZ228" s="155"/>
      <c r="GA228" s="155"/>
      <c r="GB228" s="155"/>
      <c r="GC228" s="155"/>
      <c r="GD228" s="155"/>
      <c r="GE228" s="155"/>
      <c r="GF228" s="155"/>
      <c r="GG228" s="155"/>
      <c r="GH228" s="155"/>
      <c r="GI228" s="155"/>
      <c r="GJ228" s="155"/>
      <c r="GK228" s="155"/>
      <c r="GL228" s="155"/>
      <c r="GM228" s="155"/>
      <c r="GN228" s="155"/>
      <c r="GO228" s="155"/>
      <c r="GP228" s="155"/>
      <c r="GQ228" s="155"/>
      <c r="GR228" s="155"/>
      <c r="GS228" s="155"/>
      <c r="GT228" s="155"/>
      <c r="GU228" s="155"/>
      <c r="GV228" s="155"/>
      <c r="GW228" s="155"/>
      <c r="GX228" s="155"/>
      <c r="GY228" s="155"/>
      <c r="GZ228" s="155"/>
      <c r="HA228" s="155"/>
      <c r="HB228" s="155"/>
      <c r="HC228" s="155"/>
      <c r="HD228" s="155"/>
      <c r="HE228" s="155"/>
      <c r="HF228" s="155"/>
      <c r="HG228" s="155"/>
      <c r="HH228" s="155"/>
      <c r="HI228" s="155"/>
      <c r="HJ228" s="155"/>
      <c r="HK228" s="155"/>
      <c r="HL228" s="155"/>
      <c r="HM228" s="155"/>
      <c r="HN228" s="155"/>
      <c r="HO228" s="155"/>
      <c r="HP228" s="155"/>
      <c r="HQ228" s="155"/>
      <c r="HR228" s="155"/>
      <c r="HS228" s="155"/>
      <c r="HT228" s="155"/>
      <c r="HU228" s="155"/>
      <c r="HV228" s="155"/>
      <c r="HW228" s="155"/>
      <c r="HX228" s="155"/>
      <c r="HY228" s="155"/>
      <c r="HZ228" s="155"/>
      <c r="IA228" s="155"/>
      <c r="IB228" s="155"/>
      <c r="IC228" s="155"/>
      <c r="ID228" s="155"/>
      <c r="IE228" s="155"/>
      <c r="IF228" s="155"/>
      <c r="IG228" s="155"/>
      <c r="IH228" s="155"/>
      <c r="II228" s="155"/>
      <c r="IJ228" s="155"/>
      <c r="IK228" s="155"/>
      <c r="IL228" s="155"/>
      <c r="IM228" s="155"/>
      <c r="IN228" s="155"/>
      <c r="IO228" s="155"/>
      <c r="IP228" s="155"/>
      <c r="IQ228" s="155"/>
      <c r="IR228" s="155"/>
      <c r="IS228" s="155"/>
      <c r="IT228" s="155"/>
      <c r="IU228" s="155"/>
      <c r="IV228" s="155"/>
      <c r="IW228" s="155"/>
      <c r="IX228" s="155"/>
      <c r="IY228" s="155"/>
      <c r="IZ228" s="155"/>
      <c r="JA228" s="155"/>
      <c r="JB228" s="155"/>
      <c r="JC228" s="155"/>
      <c r="JD228" s="155"/>
      <c r="JE228" s="155"/>
      <c r="JF228" s="155"/>
      <c r="JG228" s="155"/>
      <c r="JH228" s="155"/>
      <c r="JI228" s="155"/>
      <c r="JJ228" s="155"/>
      <c r="JK228" s="155"/>
      <c r="JL228" s="155"/>
      <c r="JM228" s="155"/>
      <c r="JN228" s="155"/>
      <c r="JO228" s="155"/>
      <c r="JP228" s="155"/>
      <c r="JQ228" s="155"/>
      <c r="JR228" s="155"/>
      <c r="JS228" s="155"/>
      <c r="JT228" s="155"/>
      <c r="JU228" s="155"/>
      <c r="JV228" s="155"/>
      <c r="JW228" s="155"/>
      <c r="JX228" s="155"/>
      <c r="JY228" s="155"/>
      <c r="JZ228" s="155"/>
      <c r="KA228" s="155"/>
      <c r="KB228" s="155"/>
      <c r="KC228" s="155"/>
      <c r="KD228" s="155"/>
      <c r="KE228" s="155"/>
      <c r="KF228" s="155"/>
      <c r="KG228" s="155"/>
      <c r="KH228" s="155"/>
      <c r="KI228" s="155"/>
      <c r="KJ228" s="155"/>
      <c r="KK228" s="155"/>
      <c r="KL228" s="155"/>
      <c r="KM228" s="155"/>
      <c r="KN228" s="155"/>
      <c r="KO228" s="155"/>
      <c r="KP228" s="155"/>
      <c r="KQ228" s="155"/>
      <c r="KR228" s="155"/>
      <c r="KS228" s="155"/>
      <c r="KT228" s="155"/>
      <c r="KU228" s="155"/>
      <c r="KV228" s="155"/>
      <c r="KW228" s="155"/>
      <c r="KX228" s="155"/>
      <c r="KY228" s="155"/>
      <c r="KZ228" s="155"/>
      <c r="LA228" s="155"/>
      <c r="LB228" s="155"/>
      <c r="LC228" s="155"/>
      <c r="LD228" s="155"/>
      <c r="LE228" s="155"/>
      <c r="LF228" s="155"/>
      <c r="LG228" s="155"/>
      <c r="LH228" s="155"/>
      <c r="LI228" s="155"/>
      <c r="LJ228" s="155"/>
      <c r="LK228" s="155"/>
      <c r="LL228" s="155"/>
      <c r="LM228" s="155"/>
      <c r="LN228" s="155"/>
      <c r="LO228" s="155"/>
      <c r="LP228" s="155"/>
      <c r="LQ228" s="155"/>
      <c r="LR228" s="155"/>
      <c r="LS228" s="155"/>
      <c r="LT228" s="155"/>
      <c r="LU228" s="155"/>
      <c r="LV228" s="155"/>
      <c r="LW228" s="155"/>
      <c r="LX228" s="155"/>
      <c r="LY228" s="155"/>
      <c r="LZ228" s="155"/>
      <c r="MA228" s="155"/>
      <c r="MB228" s="155"/>
      <c r="MC228" s="155"/>
      <c r="MD228" s="155"/>
      <c r="ME228" s="155"/>
      <c r="MF228" s="155"/>
      <c r="MG228" s="155"/>
      <c r="MH228" s="155"/>
      <c r="MI228" s="155"/>
      <c r="MJ228" s="155"/>
      <c r="MK228" s="155"/>
      <c r="ML228" s="155"/>
      <c r="MM228" s="155"/>
      <c r="MN228" s="155"/>
      <c r="MO228" s="155"/>
      <c r="MP228" s="155"/>
      <c r="MQ228" s="155"/>
      <c r="MR228" s="155"/>
      <c r="MS228" s="155"/>
      <c r="MT228" s="155"/>
      <c r="MU228" s="155"/>
      <c r="MV228" s="155"/>
      <c r="MW228" s="155"/>
      <c r="MX228" s="155"/>
      <c r="MY228" s="155"/>
      <c r="MZ228" s="155"/>
      <c r="NA228" s="155"/>
      <c r="NB228" s="155"/>
      <c r="NC228" s="155"/>
      <c r="ND228" s="155"/>
      <c r="NE228" s="155"/>
      <c r="NF228" s="155"/>
      <c r="NG228" s="155"/>
      <c r="NH228" s="155"/>
      <c r="NI228" s="155"/>
      <c r="NJ228" s="155"/>
      <c r="NK228" s="155"/>
      <c r="NL228" s="155"/>
      <c r="NM228" s="155"/>
      <c r="NN228" s="155"/>
      <c r="NO228" s="155"/>
      <c r="NP228" s="155"/>
      <c r="NQ228" s="155"/>
      <c r="NR228" s="155"/>
      <c r="NS228" s="155"/>
      <c r="NT228" s="155"/>
      <c r="NU228" s="155"/>
      <c r="NV228" s="155"/>
      <c r="NW228" s="155"/>
      <c r="NX228" s="155"/>
      <c r="NY228" s="155"/>
      <c r="NZ228" s="155"/>
      <c r="OA228" s="155"/>
      <c r="OB228" s="155"/>
      <c r="OC228" s="155"/>
      <c r="OD228" s="155"/>
      <c r="OE228" s="155"/>
      <c r="OF228" s="155"/>
      <c r="OG228" s="155"/>
      <c r="OH228" s="155"/>
      <c r="OI228" s="155"/>
      <c r="OJ228" s="155"/>
      <c r="OK228" s="155"/>
      <c r="OL228" s="155"/>
      <c r="OM228" s="155"/>
      <c r="ON228" s="155"/>
      <c r="OO228" s="155"/>
      <c r="OP228" s="155"/>
      <c r="OQ228" s="155"/>
      <c r="OR228" s="155"/>
      <c r="OS228" s="155"/>
      <c r="OT228" s="155"/>
      <c r="OU228" s="155"/>
      <c r="OV228" s="155"/>
      <c r="OW228" s="155"/>
      <c r="OX228" s="155"/>
      <c r="OY228" s="155"/>
      <c r="OZ228" s="155"/>
      <c r="PA228" s="155"/>
      <c r="PB228" s="155"/>
      <c r="PC228" s="155"/>
      <c r="PD228" s="155"/>
      <c r="PE228" s="155"/>
      <c r="PF228" s="155"/>
      <c r="PG228" s="155"/>
      <c r="PH228" s="155"/>
      <c r="PI228" s="155"/>
      <c r="PJ228" s="155"/>
      <c r="PK228" s="155"/>
      <c r="PL228" s="155"/>
      <c r="PM228" s="155"/>
      <c r="PN228" s="155"/>
      <c r="PO228" s="155"/>
      <c r="PP228" s="155"/>
      <c r="PQ228" s="155"/>
      <c r="PR228" s="155"/>
      <c r="PS228" s="155"/>
      <c r="PT228" s="155"/>
      <c r="PU228" s="155"/>
      <c r="PV228" s="155"/>
      <c r="PW228" s="155"/>
      <c r="PX228" s="155"/>
      <c r="PY228" s="155"/>
      <c r="PZ228" s="155"/>
      <c r="QA228" s="155"/>
      <c r="QB228" s="155"/>
      <c r="QC228" s="155"/>
      <c r="QD228" s="155"/>
      <c r="QE228" s="155"/>
      <c r="QF228" s="155"/>
      <c r="QG228" s="155"/>
      <c r="QH228" s="155"/>
      <c r="QI228" s="155"/>
      <c r="QJ228" s="155"/>
      <c r="QK228" s="155"/>
      <c r="QL228" s="155"/>
      <c r="QM228" s="155"/>
      <c r="QN228" s="155"/>
      <c r="QO228" s="155"/>
      <c r="QP228" s="155"/>
      <c r="QQ228" s="155"/>
      <c r="QR228" s="155"/>
      <c r="QS228" s="155"/>
      <c r="QT228" s="155"/>
      <c r="QU228" s="155"/>
      <c r="QV228" s="155"/>
      <c r="QW228" s="155"/>
      <c r="QX228" s="155"/>
      <c r="QY228" s="155"/>
      <c r="QZ228" s="155"/>
      <c r="RA228" s="155"/>
      <c r="RB228" s="155"/>
      <c r="RC228" s="155"/>
      <c r="RD228" s="155"/>
      <c r="RE228" s="155"/>
      <c r="RF228" s="155"/>
      <c r="RG228" s="155"/>
      <c r="RH228" s="155"/>
      <c r="RI228" s="155"/>
      <c r="RJ228" s="155"/>
      <c r="RK228" s="155"/>
      <c r="RL228" s="155"/>
      <c r="RM228" s="155"/>
      <c r="RN228" s="155"/>
      <c r="RO228" s="155"/>
      <c r="RP228" s="155"/>
      <c r="RQ228" s="155"/>
      <c r="RR228" s="155"/>
      <c r="RS228" s="155"/>
      <c r="RT228" s="155"/>
      <c r="RU228" s="155"/>
      <c r="RV228" s="155"/>
      <c r="RW228" s="155"/>
      <c r="RX228" s="155"/>
      <c r="RY228" s="155"/>
      <c r="RZ228" s="155"/>
      <c r="SA228" s="155"/>
      <c r="SB228" s="155"/>
      <c r="SC228" s="155"/>
      <c r="SD228" s="155"/>
      <c r="SE228" s="155"/>
      <c r="SF228" s="155"/>
      <c r="SG228" s="155"/>
      <c r="SH228" s="155"/>
      <c r="SI228" s="155"/>
      <c r="SJ228" s="155"/>
      <c r="SK228" s="155"/>
      <c r="SL228" s="155"/>
      <c r="SM228" s="155"/>
      <c r="SN228" s="155"/>
      <c r="SO228" s="155"/>
      <c r="SP228" s="155"/>
      <c r="SQ228" s="155"/>
      <c r="SR228" s="155"/>
      <c r="SS228" s="155"/>
      <c r="ST228" s="155"/>
      <c r="SU228" s="155"/>
      <c r="SV228" s="155"/>
      <c r="SW228" s="155"/>
      <c r="SX228" s="155"/>
      <c r="SY228" s="155"/>
      <c r="SZ228" s="155"/>
      <c r="TA228" s="155"/>
      <c r="TB228" s="155"/>
      <c r="TC228" s="155"/>
      <c r="TD228" s="155"/>
      <c r="TE228" s="155"/>
      <c r="TF228" s="155"/>
      <c r="TG228" s="155"/>
      <c r="TH228" s="155"/>
      <c r="TI228" s="155"/>
      <c r="TJ228" s="155"/>
      <c r="TK228" s="155"/>
      <c r="TL228" s="155"/>
      <c r="TM228" s="155"/>
      <c r="TN228" s="155"/>
      <c r="TO228" s="155"/>
      <c r="TP228" s="155"/>
      <c r="TQ228" s="155"/>
      <c r="TR228" s="155"/>
      <c r="TS228" s="155"/>
      <c r="TT228" s="155"/>
      <c r="TU228" s="155"/>
      <c r="TV228" s="155"/>
      <c r="TW228" s="155"/>
      <c r="TX228" s="155"/>
      <c r="TY228" s="155"/>
      <c r="TZ228" s="155"/>
      <c r="UA228" s="155"/>
      <c r="UB228" s="155"/>
      <c r="UC228" s="155"/>
      <c r="UD228" s="155"/>
      <c r="UE228" s="155"/>
      <c r="UF228" s="155"/>
      <c r="UG228" s="155"/>
      <c r="UH228" s="155"/>
      <c r="UI228" s="155"/>
      <c r="UJ228" s="155"/>
      <c r="UK228" s="155"/>
      <c r="UL228" s="155"/>
      <c r="UM228" s="155"/>
      <c r="UN228" s="155"/>
      <c r="UO228" s="155"/>
      <c r="UP228" s="155"/>
      <c r="UQ228" s="155"/>
      <c r="UR228" s="155"/>
      <c r="US228" s="155"/>
      <c r="UT228" s="155"/>
      <c r="UU228" s="155"/>
      <c r="UV228" s="155"/>
      <c r="UW228" s="155"/>
      <c r="UX228" s="155"/>
      <c r="UY228" s="155"/>
      <c r="UZ228" s="155"/>
      <c r="VA228" s="155"/>
      <c r="VB228" s="155"/>
      <c r="VC228" s="155"/>
      <c r="VD228" s="155"/>
      <c r="VE228" s="155"/>
      <c r="VF228" s="155"/>
      <c r="VG228" s="155"/>
      <c r="VH228" s="155"/>
      <c r="VI228" s="155"/>
      <c r="VJ228" s="155"/>
      <c r="VK228" s="155"/>
      <c r="VL228" s="155"/>
      <c r="VM228" s="155"/>
      <c r="VN228" s="155"/>
      <c r="VO228" s="155"/>
      <c r="VP228" s="155"/>
      <c r="VQ228" s="155"/>
      <c r="VR228" s="155"/>
      <c r="VS228" s="155"/>
      <c r="VT228" s="155"/>
      <c r="VU228" s="155"/>
      <c r="VV228" s="155"/>
      <c r="VW228" s="155"/>
      <c r="VX228" s="155"/>
      <c r="VY228" s="155"/>
      <c r="VZ228" s="155"/>
      <c r="WA228" s="155"/>
      <c r="WB228" s="155"/>
      <c r="WC228" s="155"/>
      <c r="WD228" s="155"/>
      <c r="WE228" s="155"/>
      <c r="WF228" s="155"/>
      <c r="WG228" s="155"/>
      <c r="WH228" s="155"/>
      <c r="WI228" s="155"/>
      <c r="WJ228" s="155"/>
      <c r="WK228" s="155"/>
      <c r="WL228" s="155"/>
      <c r="WM228" s="155"/>
      <c r="WN228" s="155"/>
      <c r="WO228" s="155"/>
      <c r="WP228" s="155"/>
      <c r="WQ228" s="155"/>
      <c r="WR228" s="155"/>
      <c r="WS228" s="155"/>
      <c r="WT228" s="155"/>
      <c r="WU228" s="155"/>
      <c r="WV228" s="155"/>
      <c r="WW228" s="155"/>
      <c r="WX228" s="155"/>
      <c r="WY228" s="155"/>
      <c r="WZ228" s="155"/>
      <c r="XA228" s="155"/>
      <c r="XB228" s="155"/>
      <c r="XC228" s="155"/>
      <c r="XD228" s="155"/>
      <c r="XE228" s="155"/>
      <c r="XF228" s="155"/>
      <c r="XG228" s="155"/>
      <c r="XH228" s="155"/>
      <c r="XI228" s="155"/>
      <c r="XJ228" s="155"/>
      <c r="XK228" s="155"/>
      <c r="XL228" s="155"/>
      <c r="XM228" s="155"/>
      <c r="XN228" s="155"/>
      <c r="XO228" s="155"/>
      <c r="XP228" s="155"/>
      <c r="XQ228" s="155"/>
      <c r="XR228" s="155"/>
      <c r="XS228" s="155"/>
      <c r="XT228" s="155"/>
      <c r="XU228" s="155"/>
      <c r="XV228" s="155"/>
      <c r="XW228" s="155"/>
      <c r="XX228" s="155"/>
      <c r="XY228" s="155"/>
      <c r="XZ228" s="155"/>
      <c r="YA228" s="155"/>
      <c r="YB228" s="155"/>
      <c r="YC228" s="155"/>
      <c r="YD228" s="155"/>
      <c r="YE228" s="155"/>
      <c r="YF228" s="155"/>
      <c r="YG228" s="155"/>
      <c r="YH228" s="155"/>
      <c r="YI228" s="155"/>
      <c r="YJ228" s="155"/>
      <c r="YK228" s="155"/>
      <c r="YL228" s="155"/>
      <c r="YM228" s="155"/>
      <c r="YN228" s="155"/>
      <c r="YO228" s="155"/>
      <c r="YP228" s="155"/>
      <c r="YQ228" s="155"/>
      <c r="YR228" s="155"/>
      <c r="YS228" s="155"/>
      <c r="YT228" s="155"/>
      <c r="YU228" s="155"/>
      <c r="YV228" s="155"/>
      <c r="YW228" s="155"/>
      <c r="YX228" s="155"/>
      <c r="YY228" s="155"/>
      <c r="YZ228" s="155"/>
      <c r="ZA228" s="155"/>
      <c r="ZB228" s="155"/>
      <c r="ZC228" s="155"/>
      <c r="ZD228" s="155"/>
      <c r="ZE228" s="155"/>
      <c r="ZF228" s="155"/>
      <c r="ZG228" s="155"/>
      <c r="ZH228" s="155"/>
      <c r="ZI228" s="155"/>
      <c r="ZJ228" s="155"/>
      <c r="ZK228" s="155"/>
      <c r="ZL228" s="155"/>
      <c r="ZM228" s="155"/>
      <c r="ZN228" s="155"/>
      <c r="ZO228" s="155"/>
      <c r="ZP228" s="155"/>
      <c r="ZQ228" s="155"/>
      <c r="ZR228" s="155"/>
      <c r="ZS228" s="155"/>
      <c r="ZT228" s="155"/>
      <c r="ZU228" s="155"/>
      <c r="ZV228" s="155"/>
      <c r="ZW228" s="155"/>
      <c r="ZX228" s="155"/>
      <c r="ZY228" s="155"/>
      <c r="ZZ228" s="155"/>
      <c r="AAA228" s="155"/>
      <c r="AAB228" s="155"/>
      <c r="AAC228" s="155"/>
      <c r="AAD228" s="155"/>
      <c r="AAE228" s="155"/>
      <c r="AAF228" s="155"/>
      <c r="AAG228" s="155"/>
      <c r="AAH228" s="155"/>
      <c r="AAI228" s="155"/>
      <c r="AAJ228" s="155"/>
      <c r="AAK228" s="155"/>
      <c r="AAL228" s="155"/>
      <c r="AAM228" s="155"/>
      <c r="AAN228" s="155"/>
      <c r="AAO228" s="155"/>
      <c r="AAP228" s="155"/>
      <c r="AAQ228" s="155"/>
      <c r="AAR228" s="155"/>
      <c r="AAS228" s="155"/>
      <c r="AAT228" s="155"/>
      <c r="AAU228" s="155"/>
      <c r="AAV228" s="155"/>
      <c r="AAW228" s="155"/>
      <c r="AAX228" s="155"/>
      <c r="AAY228" s="155"/>
      <c r="AAZ228" s="155"/>
      <c r="ABA228" s="155"/>
      <c r="ABB228" s="155"/>
      <c r="ABC228" s="155"/>
      <c r="ABD228" s="155"/>
      <c r="ABE228" s="155"/>
      <c r="ABF228" s="155"/>
      <c r="ABG228" s="155"/>
      <c r="ABH228" s="155"/>
      <c r="ABI228" s="155"/>
      <c r="ABJ228" s="155"/>
      <c r="ABK228" s="155"/>
      <c r="ABL228" s="155"/>
      <c r="ABM228" s="155"/>
      <c r="ABN228" s="155"/>
      <c r="ABO228" s="155"/>
      <c r="ABP228" s="155"/>
      <c r="ABQ228" s="155"/>
      <c r="ABR228" s="155"/>
      <c r="ABS228" s="155"/>
      <c r="ABT228" s="155"/>
      <c r="ABU228" s="155"/>
      <c r="ABV228" s="155"/>
      <c r="ABW228" s="155"/>
      <c r="ABX228" s="155"/>
      <c r="ABY228" s="155"/>
      <c r="ABZ228" s="155"/>
      <c r="ACA228" s="155"/>
      <c r="ACB228" s="155"/>
      <c r="ACC228" s="155"/>
      <c r="ACD228" s="155"/>
      <c r="ACE228" s="155"/>
      <c r="ACF228" s="155"/>
      <c r="ACG228" s="155"/>
      <c r="ACH228" s="155"/>
      <c r="ACI228" s="155"/>
      <c r="ACJ228" s="155"/>
      <c r="ACK228" s="155"/>
      <c r="ACL228" s="155"/>
      <c r="ACM228" s="155"/>
      <c r="ACN228" s="155"/>
      <c r="ACO228" s="155"/>
      <c r="ACP228" s="155"/>
      <c r="ACQ228" s="155"/>
      <c r="ACR228" s="155"/>
      <c r="ACS228" s="155"/>
      <c r="ACT228" s="155"/>
      <c r="ACU228" s="155"/>
      <c r="ACV228" s="155"/>
      <c r="ACW228" s="155"/>
      <c r="ACX228" s="155"/>
      <c r="ACY228" s="155"/>
      <c r="ACZ228" s="155"/>
      <c r="ADA228" s="155"/>
      <c r="ADB228" s="155"/>
      <c r="ADC228" s="155"/>
      <c r="ADD228" s="155"/>
      <c r="ADE228" s="155"/>
      <c r="ADF228" s="155"/>
      <c r="ADG228" s="155"/>
      <c r="ADH228" s="155"/>
      <c r="ADI228" s="155"/>
      <c r="ADJ228" s="155"/>
      <c r="ADK228" s="155"/>
      <c r="ADL228" s="155"/>
      <c r="ADM228" s="155"/>
      <c r="ADN228" s="155"/>
      <c r="ADO228" s="155"/>
      <c r="ADP228" s="155"/>
      <c r="ADQ228" s="155"/>
      <c r="ADR228" s="155"/>
      <c r="ADS228" s="155"/>
      <c r="ADT228" s="155"/>
      <c r="ADU228" s="155"/>
      <c r="ADV228" s="155"/>
      <c r="ADW228" s="155"/>
      <c r="ADX228" s="155"/>
      <c r="ADY228" s="155"/>
      <c r="ADZ228" s="155"/>
      <c r="AEA228" s="155"/>
      <c r="AEB228" s="155"/>
      <c r="AEC228" s="155"/>
      <c r="AED228" s="155"/>
      <c r="AEE228" s="155"/>
      <c r="AEF228" s="155"/>
      <c r="AEG228" s="155"/>
      <c r="AEH228" s="155"/>
      <c r="AEI228" s="155"/>
      <c r="AEJ228" s="155"/>
      <c r="AEK228" s="155"/>
      <c r="AEL228" s="155"/>
      <c r="AEM228" s="155"/>
      <c r="AEN228" s="155"/>
      <c r="AEO228" s="155"/>
      <c r="AEP228" s="155"/>
      <c r="AEQ228" s="155"/>
      <c r="AER228" s="155"/>
      <c r="AES228" s="155"/>
      <c r="AET228" s="155"/>
      <c r="AEU228" s="155"/>
      <c r="AEV228" s="155"/>
      <c r="AEW228" s="155"/>
      <c r="AEX228" s="155"/>
      <c r="AEY228" s="155"/>
      <c r="AEZ228" s="155"/>
      <c r="AFA228" s="155"/>
      <c r="AFB228" s="155"/>
      <c r="AFC228" s="155"/>
      <c r="AFD228" s="155"/>
      <c r="AFE228" s="155"/>
      <c r="AFF228" s="155"/>
      <c r="AFG228" s="155"/>
      <c r="AFH228" s="155"/>
      <c r="AFI228" s="155"/>
      <c r="AFJ228" s="155"/>
      <c r="AFK228" s="155"/>
      <c r="AFL228" s="155"/>
      <c r="AFM228" s="155"/>
      <c r="AFN228" s="155"/>
      <c r="AFO228" s="155"/>
      <c r="AFP228" s="155"/>
      <c r="AFQ228" s="155"/>
      <c r="AFR228" s="155"/>
      <c r="AFS228" s="155"/>
      <c r="AFT228" s="155"/>
      <c r="AFU228" s="155"/>
      <c r="AFV228" s="155"/>
      <c r="AFW228" s="155"/>
      <c r="AFX228" s="155"/>
      <c r="AFY228" s="155"/>
      <c r="AFZ228" s="155"/>
      <c r="AGA228" s="155"/>
      <c r="AGB228" s="155"/>
      <c r="AGC228" s="155"/>
      <c r="AGD228" s="155"/>
      <c r="AGE228" s="155"/>
      <c r="AGF228" s="155"/>
      <c r="AGG228" s="155"/>
      <c r="AGH228" s="155"/>
      <c r="AGI228" s="155"/>
      <c r="AGJ228" s="155"/>
      <c r="AGK228" s="155"/>
      <c r="AGL228" s="155"/>
      <c r="AGM228" s="155"/>
      <c r="AGN228" s="155"/>
      <c r="AGO228" s="155"/>
      <c r="AGP228" s="155"/>
      <c r="AGQ228" s="155"/>
      <c r="AGR228" s="155"/>
      <c r="AGS228" s="155"/>
      <c r="AGT228" s="155"/>
      <c r="AGU228" s="155"/>
      <c r="AGV228" s="155"/>
      <c r="AGW228" s="155"/>
      <c r="AGX228" s="155"/>
      <c r="AGY228" s="155"/>
      <c r="AGZ228" s="155"/>
      <c r="AHA228" s="155"/>
      <c r="AHB228" s="155"/>
      <c r="AHC228" s="155"/>
      <c r="AHD228" s="155"/>
      <c r="AHE228" s="155"/>
      <c r="AHF228" s="155"/>
      <c r="AHG228" s="155"/>
      <c r="AHH228" s="155"/>
      <c r="AHI228" s="155"/>
      <c r="AHJ228" s="155"/>
      <c r="AHK228" s="155"/>
      <c r="AHL228" s="155"/>
      <c r="AHM228" s="155"/>
      <c r="AHN228" s="155"/>
      <c r="AHO228" s="155"/>
      <c r="AHP228" s="155"/>
      <c r="AHQ228" s="155"/>
      <c r="AHR228" s="155"/>
      <c r="AHS228" s="155"/>
      <c r="AHT228" s="155"/>
      <c r="AHU228" s="155"/>
      <c r="AHV228" s="155"/>
      <c r="AHW228" s="155"/>
      <c r="AHX228" s="155"/>
      <c r="AHY228" s="155"/>
      <c r="AHZ228" s="155"/>
      <c r="AIA228" s="155"/>
      <c r="AIB228" s="155"/>
      <c r="AIC228" s="155"/>
      <c r="AID228" s="155"/>
      <c r="AIE228" s="155"/>
      <c r="AIF228" s="155"/>
      <c r="AIG228" s="155"/>
      <c r="AIH228" s="155"/>
      <c r="AII228" s="155"/>
      <c r="AIJ228" s="155"/>
      <c r="AIK228" s="155"/>
      <c r="AIL228" s="155"/>
      <c r="AIM228" s="155"/>
      <c r="AIN228" s="155"/>
      <c r="AIO228" s="155"/>
      <c r="AIP228" s="155"/>
      <c r="AIQ228" s="155"/>
      <c r="AIR228" s="155"/>
      <c r="AIS228" s="155"/>
      <c r="AIT228" s="155"/>
      <c r="AIU228" s="155"/>
      <c r="AIV228" s="155"/>
      <c r="AIW228" s="155"/>
      <c r="AIX228" s="155"/>
      <c r="AIY228" s="155"/>
      <c r="AIZ228" s="155"/>
      <c r="AJA228" s="155"/>
      <c r="AJB228" s="155"/>
      <c r="AJC228" s="155"/>
      <c r="AJD228" s="155"/>
      <c r="AJE228" s="155"/>
      <c r="AJF228" s="155"/>
      <c r="AJG228" s="155"/>
      <c r="AJH228" s="155"/>
      <c r="AJI228" s="155"/>
      <c r="AJJ228" s="155"/>
      <c r="AJK228" s="155"/>
      <c r="AJL228" s="155"/>
      <c r="AJM228" s="155"/>
      <c r="AJN228" s="155"/>
      <c r="AJO228" s="155"/>
      <c r="AJP228" s="155"/>
      <c r="AJQ228" s="155"/>
      <c r="AJR228" s="155"/>
      <c r="AJS228" s="155"/>
      <c r="AJT228" s="155"/>
      <c r="AJU228" s="155"/>
      <c r="AJV228" s="155"/>
      <c r="AJW228" s="155"/>
      <c r="AJX228" s="155"/>
      <c r="AJY228" s="155"/>
      <c r="AJZ228" s="155"/>
      <c r="AKA228" s="155"/>
      <c r="AKB228" s="155"/>
      <c r="AKC228" s="155"/>
      <c r="AKD228" s="155"/>
      <c r="AKE228" s="155"/>
      <c r="AKF228" s="155"/>
      <c r="AKG228" s="155"/>
      <c r="AKH228" s="155"/>
      <c r="AKI228" s="155"/>
      <c r="AKJ228" s="155"/>
      <c r="AKK228" s="155"/>
      <c r="AKL228" s="155"/>
      <c r="AKM228" s="155"/>
      <c r="AKN228" s="155"/>
      <c r="AKO228" s="155"/>
      <c r="AKP228" s="155"/>
      <c r="AKQ228" s="155"/>
      <c r="AKR228" s="155"/>
      <c r="AKS228" s="155"/>
      <c r="AKT228" s="155"/>
      <c r="AKU228" s="155"/>
      <c r="AKV228" s="155"/>
      <c r="AKW228" s="155"/>
      <c r="AKX228" s="155"/>
      <c r="AKY228" s="155"/>
      <c r="AKZ228" s="155"/>
      <c r="ALA228" s="155"/>
      <c r="ALB228" s="155"/>
      <c r="ALC228" s="155"/>
      <c r="ALD228" s="155"/>
      <c r="ALE228" s="155"/>
      <c r="ALF228" s="155"/>
      <c r="ALG228" s="155"/>
      <c r="ALH228" s="155"/>
      <c r="ALI228" s="155"/>
      <c r="ALJ228" s="155"/>
      <c r="ALK228" s="155"/>
      <c r="ALL228" s="155"/>
      <c r="ALM228" s="155"/>
      <c r="ALN228" s="155"/>
      <c r="ALO228" s="155"/>
      <c r="ALP228" s="155"/>
      <c r="ALQ228" s="155"/>
      <c r="ALR228" s="155"/>
      <c r="ALS228" s="155"/>
      <c r="ALT228" s="155"/>
      <c r="ALU228" s="155"/>
      <c r="ALV228" s="155"/>
      <c r="ALW228" s="155"/>
      <c r="ALX228" s="155"/>
      <c r="ALY228" s="155"/>
      <c r="ALZ228" s="155"/>
      <c r="AMA228" s="155"/>
      <c r="AMB228" s="155"/>
      <c r="AMC228" s="155"/>
      <c r="AMD228" s="155"/>
      <c r="AME228" s="155"/>
      <c r="AMF228" s="155"/>
      <c r="AMG228" s="155"/>
      <c r="AMH228" s="155"/>
      <c r="AMI228" s="155"/>
      <c r="AMJ228" s="155"/>
      <c r="AMK228" s="155"/>
      <c r="AML228" s="155"/>
      <c r="AMM228" s="155"/>
      <c r="AMN228" s="155"/>
      <c r="AMO228" s="155"/>
      <c r="AMP228" s="155"/>
      <c r="AMQ228" s="155"/>
      <c r="AMR228" s="155"/>
      <c r="AMS228" s="155"/>
      <c r="AMT228" s="155"/>
      <c r="AMU228" s="155"/>
      <c r="AMV228" s="155"/>
      <c r="AMW228" s="155"/>
      <c r="AMX228" s="155"/>
      <c r="AMY228" s="155"/>
      <c r="AMZ228" s="155"/>
      <c r="ANA228" s="155"/>
      <c r="ANB228" s="155"/>
      <c r="ANC228" s="155"/>
      <c r="AND228" s="155"/>
      <c r="ANE228" s="155"/>
      <c r="ANF228" s="155"/>
      <c r="ANG228" s="155"/>
      <c r="ANH228" s="155"/>
      <c r="ANI228" s="155"/>
      <c r="ANJ228" s="155"/>
      <c r="ANK228" s="155"/>
      <c r="ANL228" s="155"/>
      <c r="ANM228" s="155"/>
      <c r="ANN228" s="155"/>
      <c r="ANO228" s="155"/>
      <c r="ANP228" s="155"/>
      <c r="ANQ228" s="155"/>
      <c r="ANR228" s="155"/>
      <c r="ANS228" s="155"/>
      <c r="ANT228" s="155"/>
      <c r="ANU228" s="155"/>
      <c r="ANV228" s="155"/>
      <c r="ANW228" s="155"/>
      <c r="ANX228" s="155"/>
      <c r="ANY228" s="155"/>
      <c r="ANZ228" s="155"/>
      <c r="AOA228" s="155"/>
      <c r="AOB228" s="155"/>
      <c r="AOC228" s="155"/>
      <c r="AOD228" s="155"/>
      <c r="AOE228" s="155"/>
      <c r="AOF228" s="155"/>
      <c r="AOG228" s="155"/>
      <c r="AOH228" s="155"/>
      <c r="AOI228" s="155"/>
      <c r="AOJ228" s="155"/>
      <c r="AOK228" s="155"/>
      <c r="AOL228" s="155"/>
      <c r="AOM228" s="155"/>
      <c r="AON228" s="155"/>
      <c r="AOO228" s="155"/>
      <c r="AOP228" s="155"/>
      <c r="AOQ228" s="155"/>
      <c r="AOR228" s="155"/>
      <c r="AOS228" s="155"/>
      <c r="AOT228" s="155"/>
      <c r="AOU228" s="155"/>
      <c r="AOV228" s="155"/>
      <c r="AOW228" s="155"/>
      <c r="AOX228" s="155"/>
      <c r="AOY228" s="155"/>
      <c r="AOZ228" s="155"/>
      <c r="APA228" s="155"/>
      <c r="APB228" s="155"/>
      <c r="APC228" s="155"/>
      <c r="APD228" s="155"/>
      <c r="APE228" s="155"/>
      <c r="APF228" s="155"/>
      <c r="APG228" s="155"/>
      <c r="APH228" s="155"/>
      <c r="API228" s="155"/>
      <c r="APJ228" s="155"/>
      <c r="APK228" s="155"/>
      <c r="APL228" s="155"/>
      <c r="APM228" s="155"/>
      <c r="APN228" s="155"/>
      <c r="APO228" s="155"/>
      <c r="APP228" s="155"/>
      <c r="APQ228" s="155"/>
      <c r="APR228" s="155"/>
      <c r="APS228" s="155"/>
      <c r="APT228" s="155"/>
      <c r="APU228" s="155"/>
      <c r="APV228" s="155"/>
      <c r="APW228" s="155"/>
      <c r="APX228" s="155"/>
      <c r="APY228" s="155"/>
      <c r="APZ228" s="155"/>
      <c r="AQA228" s="155"/>
      <c r="AQB228" s="155"/>
      <c r="AQC228" s="155"/>
      <c r="AQD228" s="155"/>
      <c r="AQE228" s="155"/>
      <c r="AQF228" s="155"/>
      <c r="AQG228" s="155"/>
      <c r="AQH228" s="155"/>
      <c r="AQI228" s="155"/>
      <c r="AQJ228" s="155"/>
      <c r="AQK228" s="155"/>
      <c r="AQL228" s="155"/>
      <c r="AQM228" s="155"/>
      <c r="AQN228" s="155"/>
      <c r="AQO228" s="155"/>
      <c r="AQP228" s="155"/>
      <c r="AQQ228" s="155"/>
      <c r="AQR228" s="155"/>
      <c r="AQS228" s="155"/>
      <c r="AQT228" s="155"/>
      <c r="AQU228" s="155"/>
      <c r="AQV228" s="155"/>
      <c r="AQW228" s="155"/>
      <c r="AQX228" s="155"/>
      <c r="AQY228" s="155"/>
      <c r="AQZ228" s="155"/>
      <c r="ARA228" s="155"/>
      <c r="ARB228" s="155"/>
      <c r="ARC228" s="155"/>
      <c r="ARD228" s="155"/>
      <c r="ARE228" s="155"/>
      <c r="ARF228" s="155"/>
      <c r="ARG228" s="155"/>
      <c r="ARH228" s="155"/>
      <c r="ARI228" s="155"/>
      <c r="ARJ228" s="155"/>
      <c r="ARK228" s="155"/>
      <c r="ARL228" s="155"/>
      <c r="ARM228" s="155"/>
      <c r="ARN228" s="155"/>
      <c r="ARO228" s="155"/>
      <c r="ARP228" s="155"/>
      <c r="ARQ228" s="155"/>
      <c r="ARR228" s="155"/>
      <c r="ARS228" s="155"/>
      <c r="ART228" s="155"/>
      <c r="ARU228" s="155"/>
      <c r="ARV228" s="155"/>
      <c r="ARW228" s="155"/>
      <c r="ARX228" s="155"/>
      <c r="ARY228" s="155"/>
      <c r="ARZ228" s="155"/>
      <c r="ASA228" s="155"/>
      <c r="ASB228" s="155"/>
      <c r="ASC228" s="155"/>
      <c r="ASD228" s="155"/>
      <c r="ASE228" s="155"/>
      <c r="ASF228" s="155"/>
      <c r="ASG228" s="155"/>
      <c r="ASH228" s="155"/>
      <c r="ASI228" s="155"/>
      <c r="ASJ228" s="155"/>
      <c r="ASK228" s="155"/>
      <c r="ASL228" s="155"/>
      <c r="ASM228" s="155"/>
      <c r="ASN228" s="155"/>
      <c r="ASO228" s="155"/>
      <c r="ASP228" s="155"/>
      <c r="ASQ228" s="155"/>
      <c r="ASR228" s="155"/>
      <c r="ASS228" s="155"/>
      <c r="AST228" s="155"/>
      <c r="ASU228" s="155"/>
      <c r="ASV228" s="155"/>
      <c r="ASW228" s="155"/>
      <c r="ASX228" s="155"/>
      <c r="ASY228" s="155"/>
      <c r="ASZ228" s="155"/>
      <c r="ATA228" s="155"/>
      <c r="ATB228" s="155"/>
      <c r="ATC228" s="155"/>
      <c r="ATD228" s="155"/>
      <c r="ATE228" s="155"/>
      <c r="ATF228" s="155"/>
      <c r="ATG228" s="155"/>
      <c r="ATH228" s="155"/>
      <c r="ATI228" s="155"/>
      <c r="ATJ228" s="155"/>
      <c r="ATK228" s="155"/>
      <c r="ATL228" s="155"/>
      <c r="ATM228" s="155"/>
      <c r="ATN228" s="155"/>
      <c r="ATO228" s="155"/>
      <c r="ATP228" s="155"/>
      <c r="ATQ228" s="155"/>
      <c r="ATR228" s="155"/>
      <c r="ATS228" s="155"/>
      <c r="ATT228" s="155"/>
      <c r="ATU228" s="155"/>
      <c r="ATV228" s="155"/>
      <c r="ATW228" s="155"/>
      <c r="ATX228" s="155"/>
      <c r="ATY228" s="155"/>
      <c r="ATZ228" s="155"/>
      <c r="AUA228" s="155"/>
      <c r="AUB228" s="155"/>
      <c r="AUC228" s="155"/>
      <c r="AUD228" s="155"/>
      <c r="AUE228" s="155"/>
      <c r="AUF228" s="155"/>
      <c r="AUG228" s="155"/>
      <c r="AUH228" s="155"/>
      <c r="AUI228" s="155"/>
      <c r="AUJ228" s="155"/>
      <c r="AUK228" s="155"/>
      <c r="AUL228" s="155"/>
      <c r="AUM228" s="155"/>
      <c r="AUN228" s="155"/>
      <c r="AUO228" s="155"/>
      <c r="AUP228" s="155"/>
      <c r="AUQ228" s="155"/>
      <c r="AUR228" s="155"/>
      <c r="AUS228" s="155"/>
      <c r="AUT228" s="155"/>
      <c r="AUU228" s="155"/>
      <c r="AUV228" s="155"/>
      <c r="AUW228" s="155"/>
      <c r="AUX228" s="155"/>
      <c r="AUY228" s="155"/>
      <c r="AUZ228" s="155"/>
      <c r="AVA228" s="155"/>
      <c r="AVB228" s="155"/>
      <c r="AVC228" s="155"/>
      <c r="AVD228" s="155"/>
      <c r="AVE228" s="155"/>
      <c r="AVF228" s="155"/>
      <c r="AVG228" s="155"/>
      <c r="AVH228" s="155"/>
      <c r="AVI228" s="155"/>
      <c r="AVJ228" s="155"/>
      <c r="AVK228" s="155"/>
      <c r="AVL228" s="155"/>
      <c r="AVM228" s="155"/>
      <c r="AVN228" s="155"/>
      <c r="AVO228" s="155"/>
      <c r="AVP228" s="155"/>
      <c r="AVQ228" s="155"/>
      <c r="AVR228" s="155"/>
      <c r="AVS228" s="155"/>
      <c r="AVT228" s="155"/>
      <c r="AVU228" s="155"/>
      <c r="AVV228" s="155"/>
      <c r="AVW228" s="155"/>
      <c r="AVX228" s="155"/>
      <c r="AVY228" s="155"/>
      <c r="AVZ228" s="155"/>
      <c r="AWA228" s="155"/>
      <c r="AWB228" s="155"/>
      <c r="AWC228" s="155"/>
      <c r="AWD228" s="155"/>
      <c r="AWE228" s="155"/>
      <c r="AWF228" s="155"/>
      <c r="AWG228" s="155"/>
      <c r="AWH228" s="155"/>
      <c r="AWI228" s="155"/>
      <c r="AWJ228" s="155"/>
      <c r="AWK228" s="155"/>
      <c r="AWL228" s="155"/>
      <c r="AWM228" s="155"/>
      <c r="AWN228" s="155"/>
      <c r="AWO228" s="155"/>
      <c r="AWP228" s="155"/>
      <c r="AWQ228" s="155"/>
      <c r="AWR228" s="155"/>
      <c r="AWS228" s="155"/>
      <c r="AWT228" s="155"/>
      <c r="AWU228" s="155"/>
      <c r="AWV228" s="155"/>
      <c r="AWW228" s="155"/>
      <c r="AWX228" s="155"/>
      <c r="AWY228" s="155"/>
      <c r="AWZ228" s="155"/>
      <c r="AXA228" s="155"/>
      <c r="AXB228" s="155"/>
      <c r="AXC228" s="155"/>
      <c r="AXD228" s="155"/>
      <c r="AXE228" s="155"/>
      <c r="AXF228" s="155"/>
      <c r="AXG228" s="155"/>
      <c r="AXH228" s="155"/>
      <c r="AXI228" s="155"/>
      <c r="AXJ228" s="155"/>
      <c r="AXK228" s="155"/>
      <c r="AXL228" s="155"/>
      <c r="AXM228" s="155"/>
      <c r="AXN228" s="155"/>
      <c r="AXO228" s="155"/>
      <c r="AXP228" s="155"/>
      <c r="AXQ228" s="155"/>
      <c r="AXR228" s="155"/>
      <c r="AXS228" s="155"/>
      <c r="AXT228" s="155"/>
      <c r="AXU228" s="155"/>
      <c r="AXV228" s="155"/>
      <c r="AXW228" s="155"/>
      <c r="AXX228" s="155"/>
      <c r="AXY228" s="155"/>
      <c r="AXZ228" s="155"/>
      <c r="AYA228" s="155"/>
      <c r="AYB228" s="155"/>
      <c r="AYC228" s="155"/>
      <c r="AYD228" s="155"/>
      <c r="AYE228" s="155"/>
      <c r="AYF228" s="155"/>
      <c r="AYG228" s="155"/>
      <c r="AYH228" s="155"/>
      <c r="AYI228" s="155"/>
      <c r="AYJ228" s="155"/>
      <c r="AYK228" s="155"/>
      <c r="AYL228" s="155"/>
      <c r="AYM228" s="155"/>
      <c r="AYN228" s="155"/>
      <c r="AYO228" s="155"/>
      <c r="AYP228" s="155"/>
      <c r="AYQ228" s="155"/>
      <c r="AYR228" s="155"/>
      <c r="AYS228" s="155"/>
      <c r="AYT228" s="155"/>
      <c r="AYU228" s="155"/>
      <c r="AYV228" s="155"/>
      <c r="AYW228" s="155"/>
      <c r="AYX228" s="155"/>
      <c r="AYY228" s="155"/>
      <c r="AYZ228" s="155"/>
      <c r="AZA228" s="155"/>
      <c r="AZB228" s="155"/>
      <c r="AZC228" s="155"/>
      <c r="AZD228" s="155"/>
      <c r="AZE228" s="155"/>
      <c r="AZF228" s="155"/>
      <c r="AZG228" s="155"/>
      <c r="AZH228" s="155"/>
      <c r="AZI228" s="155"/>
      <c r="AZJ228" s="155"/>
      <c r="AZK228" s="155"/>
      <c r="AZL228" s="155"/>
      <c r="AZM228" s="155"/>
      <c r="AZN228" s="155"/>
      <c r="AZO228" s="155"/>
      <c r="AZP228" s="155"/>
      <c r="AZQ228" s="155"/>
      <c r="AZR228" s="155"/>
      <c r="AZS228" s="155"/>
      <c r="AZT228" s="155"/>
      <c r="AZU228" s="155"/>
      <c r="AZV228" s="155"/>
      <c r="AZW228" s="155"/>
      <c r="AZX228" s="155"/>
      <c r="AZY228" s="155"/>
      <c r="AZZ228" s="155"/>
      <c r="BAA228" s="155"/>
      <c r="BAB228" s="155"/>
      <c r="BAC228" s="155"/>
      <c r="BAD228" s="155"/>
      <c r="BAE228" s="155"/>
      <c r="BAF228" s="155"/>
      <c r="BAG228" s="155"/>
      <c r="BAH228" s="155"/>
      <c r="BAI228" s="155"/>
      <c r="BAJ228" s="155"/>
      <c r="BAK228" s="155"/>
      <c r="BAL228" s="155"/>
      <c r="BAM228" s="155"/>
      <c r="BAN228" s="155"/>
      <c r="BAO228" s="155"/>
      <c r="BAP228" s="155"/>
      <c r="BAQ228" s="155"/>
      <c r="BAR228" s="155"/>
      <c r="BAS228" s="155"/>
      <c r="BAT228" s="155"/>
      <c r="BAU228" s="155"/>
      <c r="BAV228" s="155"/>
      <c r="BAW228" s="155"/>
      <c r="BAX228" s="155"/>
      <c r="BAY228" s="155"/>
      <c r="BAZ228" s="155"/>
      <c r="BBA228" s="155"/>
      <c r="BBB228" s="155"/>
      <c r="BBC228" s="155"/>
      <c r="BBD228" s="155"/>
      <c r="BBE228" s="155"/>
      <c r="BBF228" s="155"/>
      <c r="BBG228" s="155"/>
      <c r="BBH228" s="155"/>
      <c r="BBI228" s="155"/>
      <c r="BBJ228" s="155"/>
      <c r="BBK228" s="155"/>
      <c r="BBL228" s="155"/>
      <c r="BBM228" s="155"/>
      <c r="BBN228" s="155"/>
      <c r="BBO228" s="155"/>
      <c r="BBP228" s="155"/>
      <c r="BBQ228" s="155"/>
      <c r="BBR228" s="155"/>
      <c r="BBS228" s="155"/>
      <c r="BBT228" s="155"/>
      <c r="BBU228" s="155"/>
      <c r="BBV228" s="155"/>
      <c r="BBW228" s="155"/>
      <c r="BBX228" s="155"/>
      <c r="BBY228" s="155"/>
      <c r="BBZ228" s="155"/>
      <c r="BCA228" s="155"/>
      <c r="BCB228" s="155"/>
      <c r="BCC228" s="155"/>
      <c r="BCD228" s="155"/>
      <c r="BCE228" s="155"/>
      <c r="BCF228" s="155"/>
      <c r="BCG228" s="155"/>
      <c r="BCH228" s="155"/>
      <c r="BCI228" s="155"/>
      <c r="BCJ228" s="155"/>
      <c r="BCK228" s="155"/>
      <c r="BCL228" s="155"/>
      <c r="BCM228" s="155"/>
      <c r="BCN228" s="155"/>
      <c r="BCO228" s="155"/>
      <c r="BCP228" s="155"/>
      <c r="BCQ228" s="155"/>
      <c r="BCR228" s="155"/>
      <c r="BCS228" s="155"/>
      <c r="BCT228" s="155"/>
      <c r="BCU228" s="155"/>
      <c r="BCV228" s="155"/>
      <c r="BCW228" s="155"/>
      <c r="BCX228" s="155"/>
      <c r="BCY228" s="155"/>
      <c r="BCZ228" s="155"/>
      <c r="BDA228" s="155"/>
      <c r="BDB228" s="155"/>
      <c r="BDC228" s="155"/>
      <c r="BDD228" s="155"/>
      <c r="BDE228" s="155"/>
      <c r="BDF228" s="155"/>
      <c r="BDG228" s="155"/>
      <c r="BDH228" s="155"/>
      <c r="BDI228" s="155"/>
      <c r="BDJ228" s="155"/>
      <c r="BDK228" s="155"/>
      <c r="BDL228" s="155"/>
      <c r="BDM228" s="155"/>
      <c r="BDN228" s="155"/>
      <c r="BDO228" s="155"/>
      <c r="BDP228" s="155"/>
      <c r="BDQ228" s="155"/>
      <c r="BDR228" s="155"/>
      <c r="BDS228" s="155"/>
      <c r="BDT228" s="155"/>
      <c r="BDU228" s="155"/>
      <c r="BDV228" s="155"/>
      <c r="BDW228" s="155"/>
      <c r="BDX228" s="155"/>
      <c r="BDY228" s="155"/>
      <c r="BDZ228" s="155"/>
      <c r="BEA228" s="155"/>
      <c r="BEB228" s="155"/>
      <c r="BEC228" s="155"/>
      <c r="BED228" s="155"/>
      <c r="BEE228" s="155"/>
      <c r="BEF228" s="155"/>
      <c r="BEG228" s="155"/>
      <c r="BEH228" s="155"/>
      <c r="BEI228" s="155"/>
      <c r="BEJ228" s="155"/>
      <c r="BEK228" s="155"/>
      <c r="BEL228" s="155"/>
      <c r="BEM228" s="155"/>
      <c r="BEN228" s="155"/>
      <c r="BEO228" s="155"/>
      <c r="BEP228" s="155"/>
      <c r="BEQ228" s="155"/>
      <c r="BER228" s="155"/>
      <c r="BES228" s="155"/>
      <c r="BET228" s="155"/>
      <c r="BEU228" s="155"/>
      <c r="BEV228" s="155"/>
      <c r="BEW228" s="155"/>
      <c r="BEX228" s="155"/>
      <c r="BEY228" s="155"/>
      <c r="BEZ228" s="155"/>
      <c r="BFA228" s="155"/>
      <c r="BFB228" s="155"/>
      <c r="BFC228" s="155"/>
      <c r="BFD228" s="155"/>
      <c r="BFE228" s="155"/>
      <c r="BFF228" s="155"/>
      <c r="BFG228" s="155"/>
      <c r="BFH228" s="155"/>
      <c r="BFI228" s="155"/>
      <c r="BFJ228" s="155"/>
      <c r="BFK228" s="155"/>
      <c r="BFL228" s="155"/>
      <c r="BFM228" s="155"/>
      <c r="BFN228" s="155"/>
      <c r="BFO228" s="155"/>
      <c r="BFP228" s="155"/>
      <c r="BFQ228" s="155"/>
      <c r="BFR228" s="155"/>
      <c r="BFS228" s="155"/>
      <c r="BFT228" s="155"/>
      <c r="BFU228" s="155"/>
      <c r="BFV228" s="155"/>
      <c r="BFW228" s="155"/>
      <c r="BFX228" s="155"/>
      <c r="BFY228" s="155"/>
      <c r="BFZ228" s="155"/>
      <c r="BGA228" s="155"/>
      <c r="BGB228" s="155"/>
      <c r="BGC228" s="155"/>
      <c r="BGD228" s="155"/>
      <c r="BGE228" s="155"/>
      <c r="BGF228" s="155"/>
      <c r="BGG228" s="155"/>
      <c r="BGH228" s="155"/>
      <c r="BGI228" s="155"/>
      <c r="BGJ228" s="155"/>
      <c r="BGK228" s="155"/>
      <c r="BGL228" s="155"/>
      <c r="BGM228" s="155"/>
      <c r="BGN228" s="155"/>
      <c r="BGO228" s="155"/>
      <c r="BGP228" s="155"/>
      <c r="BGQ228" s="155"/>
      <c r="BGR228" s="155"/>
      <c r="BGS228" s="155"/>
      <c r="BGT228" s="155"/>
      <c r="BGU228" s="155"/>
      <c r="BGV228" s="155"/>
      <c r="BGW228" s="155"/>
      <c r="BGX228" s="155"/>
      <c r="BGY228" s="155"/>
      <c r="BGZ228" s="155"/>
      <c r="BHA228" s="155"/>
      <c r="BHB228" s="155"/>
      <c r="BHC228" s="155"/>
      <c r="BHD228" s="155"/>
      <c r="BHE228" s="155"/>
      <c r="BHF228" s="155"/>
      <c r="BHG228" s="155"/>
      <c r="BHH228" s="155"/>
      <c r="BHI228" s="155"/>
      <c r="BHJ228" s="155"/>
      <c r="BHK228" s="155"/>
      <c r="BHL228" s="155"/>
      <c r="BHM228" s="155"/>
      <c r="BHN228" s="155"/>
      <c r="BHO228" s="155"/>
      <c r="BHP228" s="155"/>
      <c r="BHQ228" s="155"/>
      <c r="BHR228" s="155"/>
      <c r="BHS228" s="155"/>
      <c r="BHT228" s="155"/>
      <c r="BHU228" s="155"/>
      <c r="BHV228" s="155"/>
      <c r="BHW228" s="155"/>
      <c r="BHX228" s="155"/>
      <c r="BHY228" s="155"/>
      <c r="BHZ228" s="155"/>
      <c r="BIA228" s="155"/>
      <c r="BIB228" s="155"/>
      <c r="BIC228" s="155"/>
      <c r="BID228" s="155"/>
      <c r="BIE228" s="155"/>
      <c r="BIF228" s="155"/>
      <c r="BIG228" s="155"/>
      <c r="BIH228" s="155"/>
      <c r="BII228" s="155"/>
      <c r="BIJ228" s="155"/>
      <c r="BIK228" s="155"/>
      <c r="BIL228" s="155"/>
      <c r="BIM228" s="155"/>
      <c r="BIN228" s="155"/>
      <c r="BIO228" s="155"/>
      <c r="BIP228" s="155"/>
      <c r="BIQ228" s="155"/>
      <c r="BIR228" s="155"/>
      <c r="BIS228" s="155"/>
      <c r="BIT228" s="155"/>
      <c r="BIU228" s="155"/>
      <c r="BIV228" s="155"/>
      <c r="BIW228" s="155"/>
      <c r="BIX228" s="155"/>
      <c r="BIY228" s="155"/>
      <c r="BIZ228" s="155"/>
      <c r="BJA228" s="155"/>
      <c r="BJB228" s="155"/>
      <c r="BJC228" s="155"/>
      <c r="BJD228" s="155"/>
      <c r="BJE228" s="155"/>
      <c r="BJF228" s="155"/>
      <c r="BJG228" s="155"/>
      <c r="BJH228" s="155"/>
      <c r="BJI228" s="155"/>
      <c r="BJJ228" s="155"/>
      <c r="BJK228" s="155"/>
      <c r="BJL228" s="155"/>
      <c r="BJM228" s="155"/>
      <c r="BJN228" s="155"/>
      <c r="BJO228" s="155"/>
      <c r="BJP228" s="155"/>
      <c r="BJQ228" s="155"/>
      <c r="BJR228" s="155"/>
      <c r="BJS228" s="155"/>
      <c r="BJT228" s="155"/>
      <c r="BJU228" s="155"/>
      <c r="BJV228" s="155"/>
      <c r="BJW228" s="155"/>
      <c r="BJX228" s="155"/>
      <c r="BJY228" s="155"/>
      <c r="BJZ228" s="155"/>
      <c r="BKA228" s="155"/>
      <c r="BKB228" s="155"/>
      <c r="BKC228" s="155"/>
      <c r="BKD228" s="155"/>
      <c r="BKE228" s="155"/>
      <c r="BKF228" s="155"/>
      <c r="BKG228" s="155"/>
      <c r="BKH228" s="155"/>
      <c r="BKI228" s="155"/>
      <c r="BKJ228" s="155"/>
      <c r="BKK228" s="155"/>
      <c r="BKL228" s="155"/>
      <c r="BKM228" s="155"/>
      <c r="BKN228" s="155"/>
      <c r="BKO228" s="155"/>
      <c r="BKP228" s="155"/>
      <c r="BKQ228" s="155"/>
      <c r="BKR228" s="155"/>
      <c r="BKS228" s="155"/>
      <c r="BKT228" s="155"/>
      <c r="BKU228" s="155"/>
      <c r="BKV228" s="155"/>
      <c r="BKW228" s="155"/>
      <c r="BKX228" s="155"/>
      <c r="BKY228" s="155"/>
      <c r="BKZ228" s="155"/>
      <c r="BLA228" s="155"/>
      <c r="BLB228" s="155"/>
      <c r="BLC228" s="155"/>
      <c r="BLD228" s="155"/>
      <c r="BLE228" s="155"/>
      <c r="BLF228" s="155"/>
      <c r="BLG228" s="155"/>
      <c r="BLH228" s="155"/>
      <c r="BLI228" s="155"/>
      <c r="BLJ228" s="155"/>
      <c r="BLK228" s="155"/>
      <c r="BLL228" s="155"/>
      <c r="BLM228" s="155"/>
      <c r="BLN228" s="155"/>
      <c r="BLO228" s="155"/>
      <c r="BLP228" s="155"/>
      <c r="BLQ228" s="155"/>
      <c r="BLR228" s="155"/>
      <c r="BLS228" s="155"/>
      <c r="BLT228" s="155"/>
      <c r="BLU228" s="155"/>
      <c r="BLV228" s="155"/>
      <c r="BLW228" s="155"/>
      <c r="BLX228" s="155"/>
      <c r="BLY228" s="155"/>
      <c r="BLZ228" s="155"/>
      <c r="BMA228" s="155"/>
      <c r="BMB228" s="155"/>
      <c r="BMC228" s="155"/>
      <c r="BMD228" s="155"/>
      <c r="BME228" s="155"/>
      <c r="BMF228" s="155"/>
      <c r="BMG228" s="155"/>
      <c r="BMH228" s="155"/>
      <c r="BMI228" s="155"/>
      <c r="BMJ228" s="155"/>
      <c r="BMK228" s="155"/>
      <c r="BML228" s="155"/>
      <c r="BMM228" s="155"/>
      <c r="BMN228" s="155"/>
      <c r="BMO228" s="155"/>
      <c r="BMP228" s="155"/>
      <c r="BMQ228" s="155"/>
      <c r="BMR228" s="155"/>
      <c r="BMS228" s="155"/>
      <c r="BMT228" s="155"/>
      <c r="BMU228" s="155"/>
      <c r="BMV228" s="155"/>
      <c r="BMW228" s="155"/>
      <c r="BMX228" s="155"/>
      <c r="BMY228" s="155"/>
      <c r="BMZ228" s="155"/>
      <c r="BNA228" s="155"/>
      <c r="BNB228" s="155"/>
      <c r="BNC228" s="155"/>
      <c r="BND228" s="155"/>
      <c r="BNE228" s="155"/>
      <c r="BNF228" s="155"/>
      <c r="BNG228" s="155"/>
      <c r="BNH228" s="155"/>
      <c r="BNI228" s="155"/>
      <c r="BNJ228" s="155"/>
      <c r="BNK228" s="155"/>
      <c r="BNL228" s="155"/>
      <c r="BNM228" s="155"/>
      <c r="BNN228" s="155"/>
      <c r="BNO228" s="155"/>
      <c r="BNP228" s="155"/>
      <c r="BNQ228" s="155"/>
      <c r="BNR228" s="155"/>
      <c r="BNS228" s="155"/>
      <c r="BNT228" s="155"/>
      <c r="BNU228" s="155"/>
      <c r="BNV228" s="155"/>
      <c r="BNW228" s="155"/>
      <c r="BNX228" s="155"/>
      <c r="BNY228" s="155"/>
      <c r="BNZ228" s="155"/>
      <c r="BOA228" s="155"/>
      <c r="BOB228" s="155"/>
      <c r="BOC228" s="155"/>
      <c r="BOD228" s="155"/>
      <c r="BOE228" s="155"/>
      <c r="BOF228" s="155"/>
      <c r="BOG228" s="155"/>
      <c r="BOH228" s="155"/>
      <c r="BOI228" s="155"/>
      <c r="BOJ228" s="155"/>
      <c r="BOK228" s="155"/>
      <c r="BOL228" s="155"/>
      <c r="BOM228" s="155"/>
      <c r="BON228" s="155"/>
      <c r="BOO228" s="155"/>
      <c r="BOP228" s="155"/>
      <c r="BOQ228" s="155"/>
      <c r="BOR228" s="155"/>
      <c r="BOS228" s="155"/>
      <c r="BOT228" s="155"/>
      <c r="BOU228" s="155"/>
      <c r="BOV228" s="155"/>
      <c r="BOW228" s="155"/>
      <c r="BOX228" s="155"/>
      <c r="BOY228" s="155"/>
      <c r="BOZ228" s="155"/>
      <c r="BPA228" s="155"/>
      <c r="BPB228" s="155"/>
      <c r="BPC228" s="155"/>
      <c r="BPD228" s="155"/>
      <c r="BPE228" s="155"/>
      <c r="BPF228" s="155"/>
      <c r="BPG228" s="155"/>
      <c r="BPH228" s="155"/>
      <c r="BPI228" s="155"/>
      <c r="BPJ228" s="155"/>
      <c r="BPK228" s="155"/>
      <c r="BPL228" s="155"/>
      <c r="BPM228" s="155"/>
      <c r="BPN228" s="155"/>
      <c r="BPO228" s="155"/>
      <c r="BPP228" s="155"/>
      <c r="BPQ228" s="155"/>
      <c r="BPR228" s="155"/>
      <c r="BPS228" s="155"/>
      <c r="BPT228" s="155"/>
      <c r="BPU228" s="155"/>
      <c r="BPV228" s="155"/>
      <c r="BPW228" s="155"/>
      <c r="BPX228" s="155"/>
      <c r="BPY228" s="155"/>
      <c r="BPZ228" s="155"/>
      <c r="BQA228" s="155"/>
      <c r="BQB228" s="155"/>
      <c r="BQC228" s="155"/>
      <c r="BQD228" s="155"/>
      <c r="BQE228" s="155"/>
      <c r="BQF228" s="155"/>
      <c r="BQG228" s="155"/>
      <c r="BQH228" s="155"/>
      <c r="BQI228" s="155"/>
      <c r="BQJ228" s="155"/>
      <c r="BQK228" s="155"/>
      <c r="BQL228" s="155"/>
      <c r="BQM228" s="155"/>
      <c r="BQN228" s="155"/>
      <c r="BQO228" s="155"/>
      <c r="BQP228" s="155"/>
      <c r="BQQ228" s="155"/>
      <c r="BQR228" s="155"/>
      <c r="BQS228" s="155"/>
      <c r="BQT228" s="155"/>
      <c r="BQU228" s="155"/>
      <c r="BQV228" s="155"/>
      <c r="BQW228" s="155"/>
      <c r="BQX228" s="155"/>
      <c r="BQY228" s="155"/>
      <c r="BQZ228" s="155"/>
      <c r="BRA228" s="155"/>
      <c r="BRB228" s="155"/>
      <c r="BRC228" s="155"/>
      <c r="BRD228" s="155"/>
      <c r="BRE228" s="155"/>
      <c r="BRF228" s="155"/>
      <c r="BRG228" s="155"/>
      <c r="BRH228" s="155"/>
      <c r="BRI228" s="155"/>
      <c r="BRJ228" s="155"/>
      <c r="BRK228" s="155"/>
      <c r="BRL228" s="155"/>
      <c r="BRM228" s="155"/>
      <c r="BRN228" s="155"/>
      <c r="BRO228" s="155"/>
      <c r="BRP228" s="155"/>
      <c r="BRQ228" s="155"/>
      <c r="BRR228" s="155"/>
      <c r="BRS228" s="155"/>
      <c r="BRT228" s="155"/>
      <c r="BRU228" s="155"/>
      <c r="BRV228" s="155"/>
      <c r="BRW228" s="155"/>
      <c r="BRX228" s="155"/>
      <c r="BRY228" s="155"/>
      <c r="BRZ228" s="155"/>
      <c r="BSA228" s="155"/>
      <c r="BSB228" s="155"/>
      <c r="BSC228" s="155"/>
      <c r="BSD228" s="155"/>
      <c r="BSE228" s="155"/>
      <c r="BSF228" s="155"/>
      <c r="BSG228" s="155"/>
      <c r="BSH228" s="155"/>
      <c r="BSI228" s="155"/>
      <c r="BSJ228" s="155"/>
      <c r="BSK228" s="155"/>
      <c r="BSL228" s="155"/>
      <c r="BSM228" s="155"/>
      <c r="BSN228" s="155"/>
      <c r="BSO228" s="155"/>
      <c r="BSP228" s="155"/>
      <c r="BSQ228" s="155"/>
      <c r="BSR228" s="155"/>
      <c r="BSS228" s="155"/>
      <c r="BST228" s="155"/>
      <c r="BSU228" s="155"/>
      <c r="BSV228" s="155"/>
      <c r="BSW228" s="155"/>
      <c r="BSX228" s="155"/>
      <c r="BSY228" s="155"/>
      <c r="BSZ228" s="155"/>
      <c r="BTA228" s="155"/>
      <c r="BTB228" s="155"/>
      <c r="BTC228" s="155"/>
      <c r="BTD228" s="155"/>
      <c r="BTE228" s="155"/>
      <c r="BTF228" s="155"/>
      <c r="BTG228" s="155"/>
      <c r="BTH228" s="155"/>
      <c r="BTI228" s="155"/>
      <c r="BTJ228" s="155"/>
      <c r="BTK228" s="155"/>
      <c r="BTL228" s="155"/>
      <c r="BTM228" s="155"/>
      <c r="BTN228" s="155"/>
      <c r="BTO228" s="155"/>
      <c r="BTP228" s="155"/>
      <c r="BTQ228" s="155"/>
      <c r="BTR228" s="155"/>
      <c r="BTS228" s="155"/>
      <c r="BTT228" s="155"/>
      <c r="BTU228" s="155"/>
      <c r="BTV228" s="155"/>
      <c r="BTW228" s="155"/>
      <c r="BTX228" s="155"/>
      <c r="BTY228" s="155"/>
      <c r="BTZ228" s="155"/>
      <c r="BUA228" s="155"/>
      <c r="BUB228" s="155"/>
      <c r="BUC228" s="155"/>
      <c r="BUD228" s="155"/>
      <c r="BUE228" s="155"/>
      <c r="BUF228" s="155"/>
      <c r="BUG228" s="155"/>
      <c r="BUH228" s="155"/>
      <c r="BUI228" s="155"/>
      <c r="BUJ228" s="155"/>
      <c r="BUK228" s="155"/>
      <c r="BUL228" s="155"/>
      <c r="BUM228" s="155"/>
      <c r="BUN228" s="155"/>
      <c r="BUO228" s="155"/>
      <c r="BUP228" s="155"/>
      <c r="BUQ228" s="155"/>
      <c r="BUR228" s="155"/>
      <c r="BUS228" s="155"/>
      <c r="BUT228" s="155"/>
      <c r="BUU228" s="155"/>
      <c r="BUV228" s="155"/>
      <c r="BUW228" s="155"/>
      <c r="BUX228" s="155"/>
      <c r="BUY228" s="155"/>
      <c r="BUZ228" s="155"/>
      <c r="BVA228" s="155"/>
      <c r="BVB228" s="155"/>
      <c r="BVC228" s="155"/>
      <c r="BVD228" s="155"/>
      <c r="BVE228" s="155"/>
      <c r="BVF228" s="155"/>
      <c r="BVG228" s="155"/>
      <c r="BVH228" s="155"/>
      <c r="BVI228" s="155"/>
      <c r="BVJ228" s="155"/>
      <c r="BVK228" s="155"/>
      <c r="BVL228" s="155"/>
      <c r="BVM228" s="155"/>
      <c r="BVN228" s="155"/>
      <c r="BVO228" s="155"/>
      <c r="BVP228" s="155"/>
      <c r="BVQ228" s="155"/>
      <c r="BVR228" s="155"/>
      <c r="BVS228" s="155"/>
      <c r="BVT228" s="155"/>
      <c r="BVU228" s="155"/>
      <c r="BVV228" s="155"/>
      <c r="BVW228" s="155"/>
      <c r="BVX228" s="155"/>
      <c r="BVY228" s="155"/>
      <c r="BVZ228" s="155"/>
      <c r="BWA228" s="155"/>
      <c r="BWB228" s="155"/>
      <c r="BWC228" s="155"/>
      <c r="BWD228" s="155"/>
      <c r="BWE228" s="155"/>
      <c r="BWF228" s="155"/>
      <c r="BWG228" s="155"/>
      <c r="BWH228" s="155"/>
      <c r="BWI228" s="155"/>
      <c r="BWJ228" s="155"/>
      <c r="BWK228" s="155"/>
      <c r="BWL228" s="155"/>
      <c r="BWM228" s="155"/>
      <c r="BWN228" s="155"/>
      <c r="BWO228" s="155"/>
      <c r="BWP228" s="155"/>
      <c r="BWQ228" s="155"/>
      <c r="BWR228" s="155"/>
      <c r="BWS228" s="155"/>
      <c r="BWT228" s="155"/>
      <c r="BWU228" s="155"/>
      <c r="BWV228" s="155"/>
      <c r="BWW228" s="155"/>
      <c r="BWX228" s="155"/>
      <c r="BWY228" s="155"/>
      <c r="BWZ228" s="155"/>
      <c r="BXA228" s="155"/>
      <c r="BXB228" s="155"/>
      <c r="BXC228" s="155"/>
      <c r="BXD228" s="155"/>
      <c r="BXE228" s="155"/>
      <c r="BXF228" s="155"/>
      <c r="BXG228" s="155"/>
      <c r="BXH228" s="155"/>
      <c r="BXI228" s="155"/>
      <c r="BXJ228" s="155"/>
      <c r="BXK228" s="155"/>
      <c r="BXL228" s="155"/>
      <c r="BXM228" s="155"/>
      <c r="BXN228" s="155"/>
      <c r="BXO228" s="155"/>
      <c r="BXP228" s="155"/>
      <c r="BXQ228" s="155"/>
      <c r="BXR228" s="155"/>
      <c r="BXS228" s="155"/>
      <c r="BXT228" s="155"/>
      <c r="BXU228" s="155"/>
      <c r="BXV228" s="155"/>
      <c r="BXW228" s="155"/>
      <c r="BXX228" s="155"/>
      <c r="BXY228" s="155"/>
      <c r="BXZ228" s="155"/>
      <c r="BYA228" s="155"/>
      <c r="BYB228" s="155"/>
      <c r="BYC228" s="155"/>
      <c r="BYD228" s="155"/>
      <c r="BYE228" s="155"/>
      <c r="BYF228" s="155"/>
      <c r="BYG228" s="155"/>
      <c r="BYH228" s="155"/>
      <c r="BYI228" s="155"/>
      <c r="BYJ228" s="155"/>
      <c r="BYK228" s="155"/>
      <c r="BYL228" s="155"/>
      <c r="BYM228" s="155"/>
      <c r="BYN228" s="155"/>
      <c r="BYO228" s="155"/>
      <c r="BYP228" s="155"/>
      <c r="BYQ228" s="155"/>
      <c r="BYR228" s="155"/>
      <c r="BYS228" s="155"/>
      <c r="BYT228" s="155"/>
      <c r="BYU228" s="155"/>
      <c r="BYV228" s="155"/>
      <c r="BYW228" s="155"/>
      <c r="BYX228" s="155"/>
      <c r="BYY228" s="155"/>
      <c r="BYZ228" s="155"/>
      <c r="BZA228" s="155"/>
      <c r="BZB228" s="155"/>
      <c r="BZC228" s="155"/>
      <c r="BZD228" s="155"/>
      <c r="BZE228" s="155"/>
      <c r="BZF228" s="155"/>
      <c r="BZG228" s="155"/>
      <c r="BZH228" s="155"/>
      <c r="BZI228" s="155"/>
      <c r="BZJ228" s="155"/>
      <c r="BZK228" s="155"/>
      <c r="BZL228" s="155"/>
      <c r="BZM228" s="155"/>
      <c r="BZN228" s="155"/>
      <c r="BZO228" s="155"/>
      <c r="BZP228" s="155"/>
      <c r="BZQ228" s="155"/>
      <c r="BZR228" s="155"/>
      <c r="BZS228" s="155"/>
      <c r="BZT228" s="155"/>
      <c r="BZU228" s="155"/>
      <c r="BZV228" s="155"/>
      <c r="BZW228" s="155"/>
      <c r="BZX228" s="155"/>
      <c r="BZY228" s="155"/>
      <c r="BZZ228" s="155"/>
      <c r="CAA228" s="155"/>
      <c r="CAB228" s="155"/>
      <c r="CAC228" s="155"/>
      <c r="CAD228" s="155"/>
      <c r="CAE228" s="155"/>
      <c r="CAF228" s="155"/>
      <c r="CAG228" s="155"/>
      <c r="CAH228" s="155"/>
      <c r="CAI228" s="155"/>
      <c r="CAJ228" s="155"/>
      <c r="CAK228" s="155"/>
      <c r="CAL228" s="155"/>
      <c r="CAM228" s="155"/>
      <c r="CAN228" s="155"/>
      <c r="CAO228" s="155"/>
      <c r="CAP228" s="155"/>
      <c r="CAQ228" s="155"/>
      <c r="CAR228" s="155"/>
      <c r="CAS228" s="155"/>
      <c r="CAT228" s="155"/>
      <c r="CAU228" s="155"/>
      <c r="CAV228" s="155"/>
      <c r="CAW228" s="155"/>
      <c r="CAX228" s="155"/>
      <c r="CAY228" s="155"/>
      <c r="CAZ228" s="155"/>
      <c r="CBA228" s="155"/>
      <c r="CBB228" s="155"/>
      <c r="CBC228" s="155"/>
      <c r="CBD228" s="155"/>
      <c r="CBE228" s="155"/>
      <c r="CBF228" s="155"/>
      <c r="CBG228" s="155"/>
      <c r="CBH228" s="155"/>
      <c r="CBI228" s="155"/>
      <c r="CBJ228" s="155"/>
      <c r="CBK228" s="155"/>
      <c r="CBL228" s="155"/>
      <c r="CBM228" s="155"/>
      <c r="CBN228" s="155"/>
      <c r="CBO228" s="155"/>
      <c r="CBP228" s="155"/>
      <c r="CBQ228" s="155"/>
      <c r="CBR228" s="155"/>
      <c r="CBS228" s="155"/>
      <c r="CBT228" s="155"/>
      <c r="CBU228" s="155"/>
      <c r="CBV228" s="155"/>
      <c r="CBW228" s="155"/>
      <c r="CBX228" s="155"/>
      <c r="CBY228" s="155"/>
      <c r="CBZ228" s="155"/>
      <c r="CCA228" s="155"/>
      <c r="CCB228" s="155"/>
      <c r="CCC228" s="155"/>
      <c r="CCD228" s="155"/>
      <c r="CCE228" s="155"/>
      <c r="CCF228" s="155"/>
      <c r="CCG228" s="155"/>
      <c r="CCH228" s="155"/>
      <c r="CCI228" s="155"/>
      <c r="CCJ228" s="155"/>
      <c r="CCK228" s="155"/>
      <c r="CCL228" s="155"/>
      <c r="CCM228" s="155"/>
      <c r="CCN228" s="155"/>
      <c r="CCO228" s="155"/>
      <c r="CCP228" s="155"/>
      <c r="CCQ228" s="155"/>
      <c r="CCR228" s="155"/>
      <c r="CCS228" s="155"/>
      <c r="CCT228" s="155"/>
      <c r="CCU228" s="155"/>
      <c r="CCV228" s="155"/>
      <c r="CCW228" s="155"/>
      <c r="CCX228" s="155"/>
      <c r="CCY228" s="155"/>
      <c r="CCZ228" s="155"/>
      <c r="CDA228" s="155"/>
      <c r="CDB228" s="155"/>
      <c r="CDC228" s="155"/>
      <c r="CDD228" s="155"/>
      <c r="CDE228" s="155"/>
      <c r="CDF228" s="155"/>
      <c r="CDG228" s="155"/>
      <c r="CDH228" s="155"/>
      <c r="CDI228" s="155"/>
      <c r="CDJ228" s="155"/>
      <c r="CDK228" s="155"/>
      <c r="CDL228" s="155"/>
      <c r="CDM228" s="155"/>
      <c r="CDN228" s="155"/>
      <c r="CDO228" s="155"/>
      <c r="CDP228" s="155"/>
      <c r="CDQ228" s="155"/>
      <c r="CDR228" s="155"/>
      <c r="CDS228" s="155"/>
      <c r="CDT228" s="155"/>
      <c r="CDU228" s="155"/>
      <c r="CDV228" s="155"/>
      <c r="CDW228" s="155"/>
      <c r="CDX228" s="155"/>
      <c r="CDY228" s="155"/>
      <c r="CDZ228" s="155"/>
      <c r="CEA228" s="155"/>
      <c r="CEB228" s="155"/>
      <c r="CEC228" s="155"/>
      <c r="CED228" s="155"/>
      <c r="CEE228" s="155"/>
      <c r="CEF228" s="155"/>
      <c r="CEG228" s="155"/>
      <c r="CEH228" s="155"/>
      <c r="CEI228" s="155"/>
      <c r="CEJ228" s="155"/>
      <c r="CEK228" s="155"/>
      <c r="CEL228" s="155"/>
      <c r="CEM228" s="155"/>
      <c r="CEN228" s="155"/>
      <c r="CEO228" s="155"/>
      <c r="CEP228" s="155"/>
      <c r="CEQ228" s="155"/>
      <c r="CER228" s="155"/>
      <c r="CES228" s="155"/>
      <c r="CET228" s="155"/>
      <c r="CEU228" s="155"/>
      <c r="CEV228" s="155"/>
      <c r="CEW228" s="155"/>
      <c r="CEX228" s="155"/>
      <c r="CEY228" s="155"/>
      <c r="CEZ228" s="155"/>
      <c r="CFA228" s="155"/>
      <c r="CFB228" s="155"/>
      <c r="CFC228" s="155"/>
      <c r="CFD228" s="155"/>
      <c r="CFE228" s="155"/>
      <c r="CFF228" s="155"/>
      <c r="CFG228" s="155"/>
      <c r="CFH228" s="155"/>
      <c r="CFI228" s="155"/>
      <c r="CFJ228" s="155"/>
      <c r="CFK228" s="155"/>
      <c r="CFL228" s="155"/>
      <c r="CFM228" s="155"/>
      <c r="CFN228" s="155"/>
      <c r="CFO228" s="155"/>
      <c r="CFP228" s="155"/>
      <c r="CFQ228" s="155"/>
      <c r="CFR228" s="155"/>
      <c r="CFS228" s="155"/>
      <c r="CFT228" s="155"/>
      <c r="CFU228" s="155"/>
      <c r="CFV228" s="155"/>
      <c r="CFW228" s="155"/>
      <c r="CFX228" s="155"/>
      <c r="CFY228" s="155"/>
      <c r="CFZ228" s="155"/>
      <c r="CGA228" s="155"/>
      <c r="CGB228" s="155"/>
      <c r="CGC228" s="155"/>
      <c r="CGD228" s="155"/>
      <c r="CGE228" s="155"/>
      <c r="CGF228" s="155"/>
      <c r="CGG228" s="155"/>
      <c r="CGH228" s="155"/>
      <c r="CGI228" s="155"/>
      <c r="CGJ228" s="155"/>
      <c r="CGK228" s="155"/>
      <c r="CGL228" s="155"/>
      <c r="CGM228" s="155"/>
      <c r="CGN228" s="155"/>
      <c r="CGO228" s="155"/>
      <c r="CGP228" s="155"/>
      <c r="CGQ228" s="155"/>
      <c r="CGR228" s="155"/>
      <c r="CGS228" s="155"/>
      <c r="CGT228" s="155"/>
      <c r="CGU228" s="155"/>
      <c r="CGV228" s="155"/>
      <c r="CGW228" s="155"/>
      <c r="CGX228" s="155"/>
      <c r="CGY228" s="155"/>
      <c r="CGZ228" s="155"/>
      <c r="CHA228" s="155"/>
      <c r="CHB228" s="155"/>
      <c r="CHC228" s="155"/>
      <c r="CHD228" s="155"/>
      <c r="CHE228" s="155"/>
      <c r="CHF228" s="155"/>
      <c r="CHG228" s="155"/>
      <c r="CHH228" s="155"/>
      <c r="CHI228" s="155"/>
      <c r="CHJ228" s="155"/>
      <c r="CHK228" s="155"/>
      <c r="CHL228" s="155"/>
      <c r="CHM228" s="155"/>
      <c r="CHN228" s="155"/>
      <c r="CHO228" s="155"/>
      <c r="CHP228" s="155"/>
      <c r="CHQ228" s="155"/>
      <c r="CHR228" s="155"/>
      <c r="CHS228" s="155"/>
      <c r="CHT228" s="155"/>
      <c r="CHU228" s="155"/>
      <c r="CHV228" s="155"/>
      <c r="CHW228" s="155"/>
      <c r="CHX228" s="155"/>
      <c r="CHY228" s="155"/>
      <c r="CHZ228" s="155"/>
      <c r="CIA228" s="155"/>
      <c r="CIB228" s="155"/>
      <c r="CIC228" s="155"/>
      <c r="CID228" s="155"/>
      <c r="CIE228" s="155"/>
      <c r="CIF228" s="155"/>
      <c r="CIG228" s="155"/>
      <c r="CIH228" s="155"/>
      <c r="CII228" s="155"/>
      <c r="CIJ228" s="155"/>
      <c r="CIK228" s="155"/>
      <c r="CIL228" s="155"/>
      <c r="CIM228" s="155"/>
      <c r="CIN228" s="155"/>
      <c r="CIO228" s="155"/>
      <c r="CIP228" s="155"/>
      <c r="CIQ228" s="155"/>
      <c r="CIR228" s="155"/>
      <c r="CIS228" s="155"/>
      <c r="CIT228" s="155"/>
      <c r="CIU228" s="155"/>
      <c r="CIV228" s="155"/>
      <c r="CIW228" s="155"/>
      <c r="CIX228" s="155"/>
      <c r="CIY228" s="155"/>
      <c r="CIZ228" s="155"/>
      <c r="CJA228" s="155"/>
      <c r="CJB228" s="155"/>
      <c r="CJC228" s="155"/>
      <c r="CJD228" s="155"/>
      <c r="CJE228" s="155"/>
      <c r="CJF228" s="155"/>
      <c r="CJG228" s="155"/>
      <c r="CJH228" s="155"/>
      <c r="CJI228" s="155"/>
      <c r="CJJ228" s="155"/>
      <c r="CJK228" s="155"/>
      <c r="CJL228" s="155"/>
      <c r="CJM228" s="155"/>
      <c r="CJN228" s="155"/>
      <c r="CJO228" s="155"/>
      <c r="CJP228" s="155"/>
      <c r="CJQ228" s="155"/>
      <c r="CJR228" s="155"/>
      <c r="CJS228" s="155"/>
      <c r="CJT228" s="155"/>
      <c r="CJU228" s="155"/>
      <c r="CJV228" s="155"/>
      <c r="CJW228" s="155"/>
      <c r="CJX228" s="155"/>
      <c r="CJY228" s="155"/>
      <c r="CJZ228" s="155"/>
      <c r="CKA228" s="155"/>
      <c r="CKB228" s="155"/>
      <c r="CKC228" s="155"/>
      <c r="CKD228" s="155"/>
      <c r="CKE228" s="155"/>
      <c r="CKF228" s="155"/>
      <c r="CKG228" s="155"/>
      <c r="CKH228" s="155"/>
      <c r="CKI228" s="155"/>
      <c r="CKJ228" s="155"/>
      <c r="CKK228" s="155"/>
      <c r="CKL228" s="155"/>
      <c r="CKM228" s="155"/>
      <c r="CKN228" s="155"/>
      <c r="CKO228" s="155"/>
      <c r="CKP228" s="155"/>
      <c r="CKQ228" s="155"/>
      <c r="CKR228" s="155"/>
      <c r="CKS228" s="155"/>
      <c r="CKT228" s="155"/>
      <c r="CKU228" s="155"/>
      <c r="CKV228" s="155"/>
      <c r="CKW228" s="155"/>
      <c r="CKX228" s="155"/>
      <c r="CKY228" s="155"/>
      <c r="CKZ228" s="155"/>
      <c r="CLA228" s="155"/>
      <c r="CLB228" s="155"/>
      <c r="CLC228" s="155"/>
      <c r="CLD228" s="155"/>
      <c r="CLE228" s="155"/>
      <c r="CLF228" s="155"/>
      <c r="CLG228" s="155"/>
      <c r="CLH228" s="155"/>
      <c r="CLI228" s="155"/>
      <c r="CLJ228" s="155"/>
      <c r="CLK228" s="155"/>
      <c r="CLL228" s="155"/>
      <c r="CLM228" s="155"/>
      <c r="CLN228" s="155"/>
      <c r="CLO228" s="155"/>
      <c r="CLP228" s="155"/>
      <c r="CLQ228" s="155"/>
      <c r="CLR228" s="155"/>
      <c r="CLS228" s="155"/>
      <c r="CLT228" s="155"/>
      <c r="CLU228" s="155"/>
      <c r="CLV228" s="155"/>
      <c r="CLW228" s="155"/>
      <c r="CLX228" s="155"/>
      <c r="CLY228" s="155"/>
      <c r="CLZ228" s="155"/>
      <c r="CMA228" s="155"/>
      <c r="CMB228" s="155"/>
      <c r="CMC228" s="155"/>
      <c r="CMD228" s="155"/>
      <c r="CME228" s="155"/>
      <c r="CMF228" s="155"/>
      <c r="CMG228" s="155"/>
      <c r="CMH228" s="155"/>
      <c r="CMI228" s="155"/>
      <c r="CMJ228" s="155"/>
      <c r="CMK228" s="155"/>
      <c r="CML228" s="155"/>
      <c r="CMM228" s="155"/>
      <c r="CMN228" s="155"/>
      <c r="CMO228" s="155"/>
      <c r="CMP228" s="155"/>
      <c r="CMQ228" s="155"/>
      <c r="CMR228" s="155"/>
      <c r="CMS228" s="155"/>
      <c r="CMT228" s="155"/>
      <c r="CMU228" s="155"/>
      <c r="CMV228" s="155"/>
      <c r="CMW228" s="155"/>
      <c r="CMX228" s="155"/>
      <c r="CMY228" s="155"/>
      <c r="CMZ228" s="155"/>
      <c r="CNA228" s="155"/>
      <c r="CNB228" s="155"/>
      <c r="CNC228" s="155"/>
      <c r="CND228" s="155"/>
      <c r="CNE228" s="155"/>
      <c r="CNF228" s="155"/>
      <c r="CNG228" s="155"/>
      <c r="CNH228" s="155"/>
      <c r="CNI228" s="155"/>
      <c r="CNJ228" s="155"/>
      <c r="CNK228" s="155"/>
      <c r="CNL228" s="155"/>
      <c r="CNM228" s="155"/>
      <c r="CNN228" s="155"/>
      <c r="CNO228" s="155"/>
      <c r="CNP228" s="155"/>
      <c r="CNQ228" s="155"/>
      <c r="CNR228" s="155"/>
      <c r="CNS228" s="155"/>
      <c r="CNT228" s="155"/>
      <c r="CNU228" s="155"/>
      <c r="CNV228" s="155"/>
      <c r="CNW228" s="155"/>
      <c r="CNX228" s="155"/>
      <c r="CNY228" s="155"/>
      <c r="CNZ228" s="155"/>
      <c r="COA228" s="155"/>
      <c r="COB228" s="155"/>
      <c r="COC228" s="155"/>
      <c r="COD228" s="155"/>
      <c r="COE228" s="155"/>
      <c r="COF228" s="155"/>
      <c r="COG228" s="155"/>
      <c r="COH228" s="155"/>
      <c r="COI228" s="155"/>
      <c r="COJ228" s="155"/>
      <c r="COK228" s="155"/>
      <c r="COL228" s="155"/>
      <c r="COM228" s="155"/>
      <c r="CON228" s="155"/>
      <c r="COO228" s="155"/>
      <c r="COP228" s="155"/>
      <c r="COQ228" s="155"/>
      <c r="COR228" s="155"/>
      <c r="COS228" s="155"/>
      <c r="COT228" s="155"/>
      <c r="COU228" s="155"/>
      <c r="COV228" s="155"/>
      <c r="COW228" s="155"/>
      <c r="COX228" s="155"/>
      <c r="COY228" s="155"/>
      <c r="COZ228" s="155"/>
      <c r="CPA228" s="155"/>
      <c r="CPB228" s="155"/>
      <c r="CPC228" s="155"/>
      <c r="CPD228" s="155"/>
      <c r="CPE228" s="155"/>
      <c r="CPF228" s="155"/>
      <c r="CPG228" s="155"/>
      <c r="CPH228" s="155"/>
      <c r="CPI228" s="155"/>
      <c r="CPJ228" s="155"/>
      <c r="CPK228" s="155"/>
      <c r="CPL228" s="155"/>
      <c r="CPM228" s="155"/>
      <c r="CPN228" s="155"/>
      <c r="CPO228" s="155"/>
      <c r="CPP228" s="155"/>
      <c r="CPQ228" s="155"/>
      <c r="CPR228" s="155"/>
      <c r="CPS228" s="155"/>
      <c r="CPT228" s="155"/>
      <c r="CPU228" s="155"/>
      <c r="CPV228" s="155"/>
      <c r="CPW228" s="155"/>
      <c r="CPX228" s="155"/>
      <c r="CPY228" s="155"/>
      <c r="CPZ228" s="155"/>
      <c r="CQA228" s="155"/>
      <c r="CQB228" s="155"/>
      <c r="CQC228" s="155"/>
      <c r="CQD228" s="155"/>
      <c r="CQE228" s="155"/>
      <c r="CQF228" s="155"/>
      <c r="CQG228" s="155"/>
      <c r="CQH228" s="155"/>
      <c r="CQI228" s="155"/>
      <c r="CQJ228" s="155"/>
      <c r="CQK228" s="155"/>
      <c r="CQL228" s="155"/>
      <c r="CQM228" s="155"/>
      <c r="CQN228" s="155"/>
      <c r="CQO228" s="155"/>
      <c r="CQP228" s="155"/>
      <c r="CQQ228" s="155"/>
      <c r="CQR228" s="155"/>
      <c r="CQS228" s="155"/>
      <c r="CQT228" s="155"/>
      <c r="CQU228" s="155"/>
      <c r="CQV228" s="155"/>
      <c r="CQW228" s="155"/>
      <c r="CQX228" s="155"/>
      <c r="CQY228" s="155"/>
      <c r="CQZ228" s="155"/>
      <c r="CRA228" s="155"/>
      <c r="CRB228" s="155"/>
      <c r="CRC228" s="155"/>
      <c r="CRD228" s="155"/>
      <c r="CRE228" s="155"/>
      <c r="CRF228" s="155"/>
      <c r="CRG228" s="155"/>
      <c r="CRH228" s="155"/>
      <c r="CRI228" s="155"/>
      <c r="CRJ228" s="155"/>
      <c r="CRK228" s="155"/>
      <c r="CRL228" s="155"/>
      <c r="CRM228" s="155"/>
      <c r="CRN228" s="155"/>
      <c r="CRO228" s="155"/>
      <c r="CRP228" s="155"/>
      <c r="CRQ228" s="155"/>
      <c r="CRR228" s="155"/>
      <c r="CRS228" s="155"/>
      <c r="CRT228" s="155"/>
      <c r="CRU228" s="155"/>
      <c r="CRV228" s="155"/>
      <c r="CRW228" s="155"/>
      <c r="CRX228" s="155"/>
      <c r="CRY228" s="155"/>
      <c r="CRZ228" s="155"/>
      <c r="CSA228" s="155"/>
      <c r="CSB228" s="155"/>
      <c r="CSC228" s="155"/>
      <c r="CSD228" s="155"/>
      <c r="CSE228" s="155"/>
      <c r="CSF228" s="155"/>
      <c r="CSG228" s="155"/>
      <c r="CSH228" s="155"/>
      <c r="CSI228" s="155"/>
      <c r="CSJ228" s="155"/>
      <c r="CSK228" s="155"/>
      <c r="CSL228" s="155"/>
      <c r="CSM228" s="155"/>
      <c r="CSN228" s="155"/>
      <c r="CSO228" s="155"/>
      <c r="CSP228" s="155"/>
      <c r="CSQ228" s="155"/>
      <c r="CSR228" s="155"/>
      <c r="CSS228" s="155"/>
      <c r="CST228" s="155"/>
      <c r="CSU228" s="155"/>
      <c r="CSV228" s="155"/>
      <c r="CSW228" s="155"/>
      <c r="CSX228" s="155"/>
      <c r="CSY228" s="155"/>
      <c r="CSZ228" s="155"/>
      <c r="CTA228" s="155"/>
      <c r="CTB228" s="155"/>
      <c r="CTC228" s="155"/>
      <c r="CTD228" s="155"/>
      <c r="CTE228" s="155"/>
      <c r="CTF228" s="155"/>
      <c r="CTG228" s="155"/>
      <c r="CTH228" s="155"/>
      <c r="CTI228" s="155"/>
      <c r="CTJ228" s="155"/>
      <c r="CTK228" s="155"/>
      <c r="CTL228" s="155"/>
      <c r="CTM228" s="155"/>
      <c r="CTN228" s="155"/>
      <c r="CTO228" s="155"/>
      <c r="CTP228" s="155"/>
      <c r="CTQ228" s="155"/>
      <c r="CTR228" s="155"/>
      <c r="CTS228" s="155"/>
      <c r="CTT228" s="155"/>
      <c r="CTU228" s="155"/>
      <c r="CTV228" s="155"/>
      <c r="CTW228" s="155"/>
      <c r="CTX228" s="155"/>
      <c r="CTY228" s="155"/>
      <c r="CTZ228" s="155"/>
      <c r="CUA228" s="155"/>
      <c r="CUB228" s="155"/>
      <c r="CUC228" s="155"/>
      <c r="CUD228" s="155"/>
      <c r="CUE228" s="155"/>
      <c r="CUF228" s="155"/>
      <c r="CUG228" s="155"/>
      <c r="CUH228" s="155"/>
      <c r="CUI228" s="155"/>
      <c r="CUJ228" s="155"/>
      <c r="CUK228" s="155"/>
      <c r="CUL228" s="155"/>
      <c r="CUM228" s="155"/>
      <c r="CUN228" s="155"/>
      <c r="CUO228" s="155"/>
      <c r="CUP228" s="155"/>
      <c r="CUQ228" s="155"/>
      <c r="CUR228" s="155"/>
      <c r="CUS228" s="155"/>
      <c r="CUT228" s="155"/>
      <c r="CUU228" s="155"/>
      <c r="CUV228" s="155"/>
      <c r="CUW228" s="155"/>
      <c r="CUX228" s="155"/>
      <c r="CUY228" s="155"/>
      <c r="CUZ228" s="155"/>
      <c r="CVA228" s="155"/>
      <c r="CVB228" s="155"/>
      <c r="CVC228" s="155"/>
      <c r="CVD228" s="155"/>
      <c r="CVE228" s="155"/>
      <c r="CVF228" s="155"/>
      <c r="CVG228" s="155"/>
      <c r="CVH228" s="155"/>
      <c r="CVI228" s="155"/>
      <c r="CVJ228" s="155"/>
      <c r="CVK228" s="155"/>
      <c r="CVL228" s="155"/>
      <c r="CVM228" s="155"/>
      <c r="CVN228" s="155"/>
      <c r="CVO228" s="155"/>
      <c r="CVP228" s="155"/>
      <c r="CVQ228" s="155"/>
      <c r="CVR228" s="155"/>
      <c r="CVS228" s="155"/>
      <c r="CVT228" s="155"/>
      <c r="CVU228" s="155"/>
      <c r="CVV228" s="155"/>
      <c r="CVW228" s="155"/>
      <c r="CVX228" s="155"/>
      <c r="CVY228" s="155"/>
      <c r="CVZ228" s="155"/>
      <c r="CWA228" s="155"/>
      <c r="CWB228" s="155"/>
      <c r="CWC228" s="155"/>
      <c r="CWD228" s="155"/>
      <c r="CWE228" s="155"/>
      <c r="CWF228" s="155"/>
      <c r="CWG228" s="155"/>
      <c r="CWH228" s="155"/>
      <c r="CWI228" s="155"/>
      <c r="CWJ228" s="155"/>
      <c r="CWK228" s="155"/>
      <c r="CWL228" s="155"/>
      <c r="CWM228" s="155"/>
      <c r="CWN228" s="155"/>
      <c r="CWO228" s="155"/>
      <c r="CWP228" s="155"/>
      <c r="CWQ228" s="155"/>
      <c r="CWR228" s="155"/>
      <c r="CWS228" s="155"/>
      <c r="CWT228" s="155"/>
      <c r="CWU228" s="155"/>
      <c r="CWV228" s="155"/>
      <c r="CWW228" s="155"/>
      <c r="CWX228" s="155"/>
      <c r="CWY228" s="155"/>
      <c r="CWZ228" s="155"/>
      <c r="CXA228" s="155"/>
      <c r="CXB228" s="155"/>
      <c r="CXC228" s="155"/>
      <c r="CXD228" s="155"/>
      <c r="CXE228" s="155"/>
      <c r="CXF228" s="155"/>
      <c r="CXG228" s="155"/>
      <c r="CXH228" s="155"/>
      <c r="CXI228" s="155"/>
      <c r="CXJ228" s="155"/>
      <c r="CXK228" s="155"/>
      <c r="CXL228" s="155"/>
      <c r="CXM228" s="155"/>
      <c r="CXN228" s="155"/>
      <c r="CXO228" s="155"/>
      <c r="CXP228" s="155"/>
      <c r="CXQ228" s="155"/>
      <c r="CXR228" s="155"/>
      <c r="CXS228" s="155"/>
      <c r="CXT228" s="155"/>
      <c r="CXU228" s="155"/>
      <c r="CXV228" s="155"/>
      <c r="CXW228" s="155"/>
      <c r="CXX228" s="155"/>
      <c r="CXY228" s="155"/>
      <c r="CXZ228" s="155"/>
      <c r="CYA228" s="155"/>
      <c r="CYB228" s="155"/>
      <c r="CYC228" s="155"/>
      <c r="CYD228" s="155"/>
      <c r="CYE228" s="155"/>
      <c r="CYF228" s="155"/>
      <c r="CYG228" s="155"/>
      <c r="CYH228" s="155"/>
      <c r="CYI228" s="155"/>
      <c r="CYJ228" s="155"/>
      <c r="CYK228" s="155"/>
      <c r="CYL228" s="155"/>
      <c r="CYM228" s="155"/>
      <c r="CYN228" s="155"/>
      <c r="CYO228" s="155"/>
      <c r="CYP228" s="155"/>
      <c r="CYQ228" s="155"/>
      <c r="CYR228" s="155"/>
      <c r="CYS228" s="155"/>
      <c r="CYT228" s="155"/>
      <c r="CYU228" s="155"/>
      <c r="CYV228" s="155"/>
      <c r="CYW228" s="155"/>
      <c r="CYX228" s="155"/>
      <c r="CYY228" s="155"/>
      <c r="CYZ228" s="155"/>
      <c r="CZA228" s="155"/>
      <c r="CZB228" s="155"/>
      <c r="CZC228" s="155"/>
      <c r="CZD228" s="155"/>
      <c r="CZE228" s="155"/>
      <c r="CZF228" s="155"/>
      <c r="CZG228" s="155"/>
      <c r="CZH228" s="155"/>
      <c r="CZI228" s="155"/>
      <c r="CZJ228" s="155"/>
      <c r="CZK228" s="155"/>
      <c r="CZL228" s="155"/>
      <c r="CZM228" s="155"/>
      <c r="CZN228" s="155"/>
      <c r="CZO228" s="155"/>
      <c r="CZP228" s="155"/>
      <c r="CZQ228" s="155"/>
      <c r="CZR228" s="155"/>
      <c r="CZS228" s="155"/>
      <c r="CZT228" s="155"/>
      <c r="CZU228" s="155"/>
      <c r="CZV228" s="155"/>
      <c r="CZW228" s="155"/>
      <c r="CZX228" s="155"/>
      <c r="CZY228" s="155"/>
      <c r="CZZ228" s="155"/>
      <c r="DAA228" s="155"/>
      <c r="DAB228" s="155"/>
      <c r="DAC228" s="155"/>
      <c r="DAD228" s="155"/>
      <c r="DAE228" s="155"/>
      <c r="DAF228" s="155"/>
      <c r="DAG228" s="155"/>
      <c r="DAH228" s="155"/>
      <c r="DAI228" s="155"/>
      <c r="DAJ228" s="155"/>
      <c r="DAK228" s="155"/>
      <c r="DAL228" s="155"/>
      <c r="DAM228" s="155"/>
      <c r="DAN228" s="155"/>
      <c r="DAO228" s="155"/>
      <c r="DAP228" s="155"/>
      <c r="DAQ228" s="155"/>
      <c r="DAR228" s="155"/>
      <c r="DAS228" s="155"/>
      <c r="DAT228" s="155"/>
      <c r="DAU228" s="155"/>
      <c r="DAV228" s="155"/>
      <c r="DAW228" s="155"/>
      <c r="DAX228" s="155"/>
      <c r="DAY228" s="155"/>
      <c r="DAZ228" s="155"/>
      <c r="DBA228" s="155"/>
      <c r="DBB228" s="155"/>
      <c r="DBC228" s="155"/>
      <c r="DBD228" s="155"/>
      <c r="DBE228" s="155"/>
      <c r="DBF228" s="155"/>
      <c r="DBG228" s="155"/>
      <c r="DBH228" s="155"/>
      <c r="DBI228" s="155"/>
      <c r="DBJ228" s="155"/>
      <c r="DBK228" s="155"/>
      <c r="DBL228" s="155"/>
      <c r="DBM228" s="155"/>
      <c r="DBN228" s="155"/>
      <c r="DBO228" s="155"/>
      <c r="DBP228" s="155"/>
      <c r="DBQ228" s="155"/>
      <c r="DBR228" s="155"/>
      <c r="DBS228" s="155"/>
      <c r="DBT228" s="155"/>
      <c r="DBU228" s="155"/>
      <c r="DBV228" s="155"/>
      <c r="DBW228" s="155"/>
      <c r="DBX228" s="155"/>
      <c r="DBY228" s="155"/>
      <c r="DBZ228" s="155"/>
      <c r="DCA228" s="155"/>
      <c r="DCB228" s="155"/>
      <c r="DCC228" s="155"/>
      <c r="DCD228" s="155"/>
      <c r="DCE228" s="155"/>
      <c r="DCF228" s="155"/>
      <c r="DCG228" s="155"/>
      <c r="DCH228" s="155"/>
      <c r="DCI228" s="155"/>
      <c r="DCJ228" s="155"/>
      <c r="DCK228" s="155"/>
      <c r="DCL228" s="155"/>
      <c r="DCM228" s="155"/>
      <c r="DCN228" s="155"/>
      <c r="DCO228" s="155"/>
      <c r="DCP228" s="155"/>
      <c r="DCQ228" s="155"/>
      <c r="DCR228" s="155"/>
      <c r="DCS228" s="155"/>
      <c r="DCT228" s="155"/>
      <c r="DCU228" s="155"/>
      <c r="DCV228" s="155"/>
      <c r="DCW228" s="155"/>
      <c r="DCX228" s="155"/>
      <c r="DCY228" s="155"/>
      <c r="DCZ228" s="155"/>
      <c r="DDA228" s="155"/>
      <c r="DDB228" s="155"/>
      <c r="DDC228" s="155"/>
      <c r="DDD228" s="155"/>
      <c r="DDE228" s="155"/>
      <c r="DDF228" s="155"/>
      <c r="DDG228" s="155"/>
      <c r="DDH228" s="155"/>
      <c r="DDI228" s="155"/>
      <c r="DDJ228" s="155"/>
      <c r="DDK228" s="155"/>
      <c r="DDL228" s="155"/>
      <c r="DDM228" s="155"/>
      <c r="DDN228" s="155"/>
      <c r="DDO228" s="155"/>
      <c r="DDP228" s="155"/>
      <c r="DDQ228" s="155"/>
      <c r="DDR228" s="155"/>
      <c r="DDS228" s="155"/>
      <c r="DDT228" s="155"/>
      <c r="DDU228" s="155"/>
      <c r="DDV228" s="155"/>
      <c r="DDW228" s="155"/>
      <c r="DDX228" s="155"/>
      <c r="DDY228" s="155"/>
      <c r="DDZ228" s="155"/>
      <c r="DEA228" s="155"/>
      <c r="DEB228" s="155"/>
      <c r="DEC228" s="155"/>
      <c r="DED228" s="155"/>
      <c r="DEE228" s="155"/>
      <c r="DEF228" s="155"/>
      <c r="DEG228" s="155"/>
      <c r="DEH228" s="155"/>
      <c r="DEI228" s="155"/>
      <c r="DEJ228" s="155"/>
      <c r="DEK228" s="155"/>
      <c r="DEL228" s="155"/>
      <c r="DEM228" s="155"/>
      <c r="DEN228" s="155"/>
      <c r="DEO228" s="155"/>
      <c r="DEP228" s="155"/>
      <c r="DEQ228" s="155"/>
      <c r="DER228" s="155"/>
      <c r="DES228" s="155"/>
      <c r="DET228" s="155"/>
      <c r="DEU228" s="155"/>
      <c r="DEV228" s="155"/>
      <c r="DEW228" s="155"/>
      <c r="DEX228" s="155"/>
      <c r="DEY228" s="155"/>
      <c r="DEZ228" s="155"/>
      <c r="DFA228" s="155"/>
      <c r="DFB228" s="155"/>
      <c r="DFC228" s="155"/>
      <c r="DFD228" s="155"/>
      <c r="DFE228" s="155"/>
      <c r="DFF228" s="155"/>
      <c r="DFG228" s="155"/>
      <c r="DFH228" s="155"/>
      <c r="DFI228" s="155"/>
      <c r="DFJ228" s="155"/>
      <c r="DFK228" s="155"/>
      <c r="DFL228" s="155"/>
      <c r="DFM228" s="155"/>
      <c r="DFN228" s="155"/>
      <c r="DFO228" s="155"/>
      <c r="DFP228" s="155"/>
      <c r="DFQ228" s="155"/>
      <c r="DFR228" s="155"/>
      <c r="DFS228" s="155"/>
      <c r="DFT228" s="155"/>
      <c r="DFU228" s="155"/>
      <c r="DFV228" s="155"/>
      <c r="DFW228" s="155"/>
      <c r="DFX228" s="155"/>
      <c r="DFY228" s="155"/>
      <c r="DFZ228" s="155"/>
      <c r="DGA228" s="155"/>
      <c r="DGB228" s="155"/>
      <c r="DGC228" s="155"/>
      <c r="DGD228" s="155"/>
      <c r="DGE228" s="155"/>
      <c r="DGF228" s="155"/>
      <c r="DGG228" s="155"/>
      <c r="DGH228" s="155"/>
      <c r="DGI228" s="155"/>
      <c r="DGJ228" s="155"/>
      <c r="DGK228" s="155"/>
      <c r="DGL228" s="155"/>
      <c r="DGM228" s="155"/>
      <c r="DGN228" s="155"/>
      <c r="DGO228" s="155"/>
      <c r="DGP228" s="155"/>
      <c r="DGQ228" s="155"/>
      <c r="DGR228" s="155"/>
      <c r="DGS228" s="155"/>
      <c r="DGT228" s="155"/>
      <c r="DGU228" s="155"/>
      <c r="DGV228" s="155"/>
      <c r="DGW228" s="155"/>
      <c r="DGX228" s="155"/>
      <c r="DGY228" s="155"/>
      <c r="DGZ228" s="155"/>
      <c r="DHA228" s="155"/>
      <c r="DHB228" s="155"/>
      <c r="DHC228" s="155"/>
      <c r="DHD228" s="155"/>
      <c r="DHE228" s="155"/>
      <c r="DHF228" s="155"/>
      <c r="DHG228" s="155"/>
      <c r="DHH228" s="155"/>
      <c r="DHI228" s="155"/>
      <c r="DHJ228" s="155"/>
      <c r="DHK228" s="155"/>
      <c r="DHL228" s="155"/>
      <c r="DHM228" s="155"/>
      <c r="DHN228" s="155"/>
      <c r="DHO228" s="155"/>
      <c r="DHP228" s="155"/>
      <c r="DHQ228" s="155"/>
      <c r="DHR228" s="155"/>
      <c r="DHS228" s="155"/>
      <c r="DHT228" s="155"/>
      <c r="DHU228" s="155"/>
      <c r="DHV228" s="155"/>
      <c r="DHW228" s="155"/>
      <c r="DHX228" s="155"/>
      <c r="DHY228" s="155"/>
      <c r="DHZ228" s="155"/>
      <c r="DIA228" s="155"/>
      <c r="DIB228" s="155"/>
      <c r="DIC228" s="155"/>
      <c r="DID228" s="155"/>
      <c r="DIE228" s="155"/>
      <c r="DIF228" s="155"/>
      <c r="DIG228" s="155"/>
      <c r="DIH228" s="155"/>
      <c r="DII228" s="155"/>
      <c r="DIJ228" s="155"/>
      <c r="DIK228" s="155"/>
      <c r="DIL228" s="155"/>
      <c r="DIM228" s="155"/>
      <c r="DIN228" s="155"/>
      <c r="DIO228" s="155"/>
      <c r="DIP228" s="155"/>
      <c r="DIQ228" s="155"/>
      <c r="DIR228" s="155"/>
      <c r="DIS228" s="155"/>
      <c r="DIT228" s="155"/>
      <c r="DIU228" s="155"/>
      <c r="DIV228" s="155"/>
      <c r="DIW228" s="155"/>
      <c r="DIX228" s="155"/>
      <c r="DIY228" s="155"/>
      <c r="DIZ228" s="155"/>
      <c r="DJA228" s="155"/>
      <c r="DJB228" s="155"/>
      <c r="DJC228" s="155"/>
      <c r="DJD228" s="155"/>
      <c r="DJE228" s="155"/>
      <c r="DJF228" s="155"/>
      <c r="DJG228" s="155"/>
      <c r="DJH228" s="155"/>
      <c r="DJI228" s="155"/>
      <c r="DJJ228" s="155"/>
      <c r="DJK228" s="155"/>
      <c r="DJL228" s="155"/>
      <c r="DJM228" s="155"/>
      <c r="DJN228" s="155"/>
      <c r="DJO228" s="155"/>
      <c r="DJP228" s="155"/>
      <c r="DJQ228" s="155"/>
      <c r="DJR228" s="155"/>
      <c r="DJS228" s="155"/>
      <c r="DJT228" s="155"/>
      <c r="DJU228" s="155"/>
      <c r="DJV228" s="155"/>
      <c r="DJW228" s="155"/>
      <c r="DJX228" s="155"/>
      <c r="DJY228" s="155"/>
      <c r="DJZ228" s="155"/>
      <c r="DKA228" s="155"/>
      <c r="DKB228" s="155"/>
      <c r="DKC228" s="155"/>
      <c r="DKD228" s="155"/>
      <c r="DKE228" s="155"/>
      <c r="DKF228" s="155"/>
      <c r="DKG228" s="155"/>
      <c r="DKH228" s="155"/>
      <c r="DKI228" s="155"/>
      <c r="DKJ228" s="155"/>
      <c r="DKK228" s="155"/>
      <c r="DKL228" s="155"/>
      <c r="DKM228" s="155"/>
      <c r="DKN228" s="155"/>
      <c r="DKO228" s="155"/>
      <c r="DKP228" s="155"/>
      <c r="DKQ228" s="155"/>
      <c r="DKR228" s="155"/>
      <c r="DKS228" s="155"/>
      <c r="DKT228" s="155"/>
      <c r="DKU228" s="155"/>
      <c r="DKV228" s="155"/>
      <c r="DKW228" s="155"/>
      <c r="DKX228" s="155"/>
      <c r="DKY228" s="155"/>
      <c r="DKZ228" s="155"/>
      <c r="DLA228" s="155"/>
      <c r="DLB228" s="155"/>
      <c r="DLC228" s="155"/>
      <c r="DLD228" s="155"/>
      <c r="DLE228" s="155"/>
      <c r="DLF228" s="155"/>
      <c r="DLG228" s="155"/>
      <c r="DLH228" s="155"/>
      <c r="DLI228" s="155"/>
      <c r="DLJ228" s="155"/>
      <c r="DLK228" s="155"/>
      <c r="DLL228" s="155"/>
      <c r="DLM228" s="155"/>
      <c r="DLN228" s="155"/>
      <c r="DLO228" s="155"/>
      <c r="DLP228" s="155"/>
      <c r="DLQ228" s="155"/>
      <c r="DLR228" s="155"/>
      <c r="DLS228" s="155"/>
      <c r="DLT228" s="155"/>
      <c r="DLU228" s="155"/>
      <c r="DLV228" s="155"/>
      <c r="DLW228" s="155"/>
      <c r="DLX228" s="155"/>
      <c r="DLY228" s="155"/>
      <c r="DLZ228" s="155"/>
      <c r="DMA228" s="155"/>
      <c r="DMB228" s="155"/>
      <c r="DMC228" s="155"/>
      <c r="DMD228" s="155"/>
      <c r="DME228" s="155"/>
      <c r="DMF228" s="155"/>
      <c r="DMG228" s="155"/>
      <c r="DMH228" s="155"/>
      <c r="DMI228" s="155"/>
      <c r="DMJ228" s="155"/>
      <c r="DMK228" s="155"/>
      <c r="DML228" s="155"/>
      <c r="DMM228" s="155"/>
      <c r="DMN228" s="155"/>
      <c r="DMO228" s="155"/>
      <c r="DMP228" s="155"/>
      <c r="DMQ228" s="155"/>
      <c r="DMR228" s="155"/>
      <c r="DMS228" s="155"/>
      <c r="DMT228" s="155"/>
      <c r="DMU228" s="155"/>
      <c r="DMV228" s="155"/>
      <c r="DMW228" s="155"/>
      <c r="DMX228" s="155"/>
      <c r="DMY228" s="155"/>
      <c r="DMZ228" s="155"/>
      <c r="DNA228" s="155"/>
      <c r="DNB228" s="155"/>
      <c r="DNC228" s="155"/>
      <c r="DND228" s="155"/>
      <c r="DNE228" s="155"/>
      <c r="DNF228" s="155"/>
      <c r="DNG228" s="155"/>
      <c r="DNH228" s="155"/>
      <c r="DNI228" s="155"/>
      <c r="DNJ228" s="155"/>
      <c r="DNK228" s="155"/>
      <c r="DNL228" s="155"/>
      <c r="DNM228" s="155"/>
      <c r="DNN228" s="155"/>
      <c r="DNO228" s="155"/>
      <c r="DNP228" s="155"/>
      <c r="DNQ228" s="155"/>
      <c r="DNR228" s="155"/>
      <c r="DNS228" s="155"/>
      <c r="DNT228" s="155"/>
      <c r="DNU228" s="155"/>
      <c r="DNV228" s="155"/>
      <c r="DNW228" s="155"/>
      <c r="DNX228" s="155"/>
      <c r="DNY228" s="155"/>
      <c r="DNZ228" s="155"/>
      <c r="DOA228" s="155"/>
      <c r="DOB228" s="155"/>
      <c r="DOC228" s="155"/>
      <c r="DOD228" s="155"/>
      <c r="DOE228" s="155"/>
      <c r="DOF228" s="155"/>
      <c r="DOG228" s="155"/>
      <c r="DOH228" s="155"/>
      <c r="DOI228" s="155"/>
      <c r="DOJ228" s="155"/>
      <c r="DOK228" s="155"/>
      <c r="DOL228" s="155"/>
      <c r="DOM228" s="155"/>
      <c r="DON228" s="155"/>
      <c r="DOO228" s="155"/>
      <c r="DOP228" s="155"/>
      <c r="DOQ228" s="155"/>
      <c r="DOR228" s="155"/>
      <c r="DOS228" s="155"/>
      <c r="DOT228" s="155"/>
      <c r="DOU228" s="155"/>
      <c r="DOV228" s="155"/>
      <c r="DOW228" s="155"/>
      <c r="DOX228" s="155"/>
      <c r="DOY228" s="155"/>
      <c r="DOZ228" s="155"/>
      <c r="DPA228" s="155"/>
      <c r="DPB228" s="155"/>
      <c r="DPC228" s="155"/>
      <c r="DPD228" s="155"/>
      <c r="DPE228" s="155"/>
      <c r="DPF228" s="155"/>
      <c r="DPG228" s="155"/>
      <c r="DPH228" s="155"/>
      <c r="DPI228" s="155"/>
      <c r="DPJ228" s="155"/>
      <c r="DPK228" s="155"/>
      <c r="DPL228" s="155"/>
      <c r="DPM228" s="155"/>
      <c r="DPN228" s="155"/>
      <c r="DPO228" s="155"/>
      <c r="DPP228" s="155"/>
      <c r="DPQ228" s="155"/>
      <c r="DPR228" s="155"/>
      <c r="DPS228" s="155"/>
      <c r="DPT228" s="155"/>
      <c r="DPU228" s="155"/>
      <c r="DPV228" s="155"/>
      <c r="DPW228" s="155"/>
      <c r="DPX228" s="155"/>
      <c r="DPY228" s="155"/>
      <c r="DPZ228" s="155"/>
      <c r="DQA228" s="155"/>
      <c r="DQB228" s="155"/>
      <c r="DQC228" s="155"/>
      <c r="DQD228" s="155"/>
      <c r="DQE228" s="155"/>
      <c r="DQF228" s="155"/>
      <c r="DQG228" s="155"/>
      <c r="DQH228" s="155"/>
      <c r="DQI228" s="155"/>
      <c r="DQJ228" s="155"/>
      <c r="DQK228" s="155"/>
      <c r="DQL228" s="155"/>
      <c r="DQM228" s="155"/>
      <c r="DQN228" s="155"/>
      <c r="DQO228" s="155"/>
      <c r="DQP228" s="155"/>
      <c r="DQQ228" s="155"/>
      <c r="DQR228" s="155"/>
      <c r="DQS228" s="155"/>
      <c r="DQT228" s="155"/>
      <c r="DQU228" s="155"/>
      <c r="DQV228" s="155"/>
      <c r="DQW228" s="155"/>
      <c r="DQX228" s="155"/>
      <c r="DQY228" s="155"/>
      <c r="DQZ228" s="155"/>
      <c r="DRA228" s="155"/>
      <c r="DRB228" s="155"/>
      <c r="DRC228" s="155"/>
      <c r="DRD228" s="155"/>
      <c r="DRE228" s="155"/>
      <c r="DRF228" s="155"/>
      <c r="DRG228" s="155"/>
      <c r="DRH228" s="155"/>
      <c r="DRI228" s="155"/>
      <c r="DRJ228" s="155"/>
      <c r="DRK228" s="155"/>
      <c r="DRL228" s="155"/>
      <c r="DRM228" s="155"/>
      <c r="DRN228" s="155"/>
      <c r="DRO228" s="155"/>
      <c r="DRP228" s="155"/>
      <c r="DRQ228" s="155"/>
      <c r="DRR228" s="155"/>
      <c r="DRS228" s="155"/>
      <c r="DRT228" s="155"/>
      <c r="DRU228" s="155"/>
      <c r="DRV228" s="155"/>
      <c r="DRW228" s="155"/>
      <c r="DRX228" s="155"/>
      <c r="DRY228" s="155"/>
      <c r="DRZ228" s="155"/>
      <c r="DSA228" s="155"/>
      <c r="DSB228" s="155"/>
      <c r="DSC228" s="155"/>
      <c r="DSD228" s="155"/>
      <c r="DSE228" s="155"/>
      <c r="DSF228" s="155"/>
      <c r="DSG228" s="155"/>
      <c r="DSH228" s="155"/>
      <c r="DSI228" s="155"/>
      <c r="DSJ228" s="155"/>
      <c r="DSK228" s="155"/>
      <c r="DSL228" s="155"/>
      <c r="DSM228" s="155"/>
      <c r="DSN228" s="155"/>
      <c r="DSO228" s="155"/>
      <c r="DSP228" s="155"/>
      <c r="DSQ228" s="155"/>
      <c r="DSR228" s="155"/>
      <c r="DSS228" s="155"/>
      <c r="DST228" s="155"/>
      <c r="DSU228" s="155"/>
      <c r="DSV228" s="155"/>
      <c r="DSW228" s="155"/>
      <c r="DSX228" s="155"/>
      <c r="DSY228" s="155"/>
      <c r="DSZ228" s="155"/>
      <c r="DTA228" s="155"/>
      <c r="DTB228" s="155"/>
      <c r="DTC228" s="155"/>
      <c r="DTD228" s="155"/>
      <c r="DTE228" s="155"/>
      <c r="DTF228" s="155"/>
      <c r="DTG228" s="155"/>
      <c r="DTH228" s="155"/>
      <c r="DTI228" s="155"/>
      <c r="DTJ228" s="155"/>
      <c r="DTK228" s="155"/>
      <c r="DTL228" s="155"/>
      <c r="DTM228" s="155"/>
      <c r="DTN228" s="155"/>
      <c r="DTO228" s="155"/>
      <c r="DTP228" s="155"/>
      <c r="DTQ228" s="155"/>
      <c r="DTR228" s="155"/>
      <c r="DTS228" s="155"/>
      <c r="DTT228" s="155"/>
      <c r="DTU228" s="155"/>
      <c r="DTV228" s="155"/>
      <c r="DTW228" s="155"/>
      <c r="DTX228" s="155"/>
      <c r="DTY228" s="155"/>
      <c r="DTZ228" s="155"/>
      <c r="DUA228" s="155"/>
      <c r="DUB228" s="155"/>
      <c r="DUC228" s="155"/>
      <c r="DUD228" s="155"/>
      <c r="DUE228" s="155"/>
      <c r="DUF228" s="155"/>
      <c r="DUG228" s="155"/>
      <c r="DUH228" s="155"/>
      <c r="DUI228" s="155"/>
      <c r="DUJ228" s="155"/>
      <c r="DUK228" s="155"/>
      <c r="DUL228" s="155"/>
      <c r="DUM228" s="155"/>
      <c r="DUN228" s="155"/>
      <c r="DUO228" s="155"/>
      <c r="DUP228" s="155"/>
      <c r="DUQ228" s="155"/>
      <c r="DUR228" s="155"/>
      <c r="DUS228" s="155"/>
      <c r="DUT228" s="155"/>
      <c r="DUU228" s="155"/>
      <c r="DUV228" s="155"/>
      <c r="DUW228" s="155"/>
      <c r="DUX228" s="155"/>
      <c r="DUY228" s="155"/>
      <c r="DUZ228" s="155"/>
      <c r="DVA228" s="155"/>
      <c r="DVB228" s="155"/>
      <c r="DVC228" s="155"/>
      <c r="DVD228" s="155"/>
      <c r="DVE228" s="155"/>
      <c r="DVF228" s="155"/>
      <c r="DVG228" s="155"/>
      <c r="DVH228" s="155"/>
      <c r="DVI228" s="155"/>
      <c r="DVJ228" s="155"/>
      <c r="DVK228" s="155"/>
      <c r="DVL228" s="155"/>
      <c r="DVM228" s="155"/>
      <c r="DVN228" s="155"/>
      <c r="DVO228" s="155"/>
      <c r="DVP228" s="155"/>
      <c r="DVQ228" s="155"/>
      <c r="DVR228" s="155"/>
      <c r="DVS228" s="155"/>
      <c r="DVT228" s="155"/>
      <c r="DVU228" s="155"/>
      <c r="DVV228" s="155"/>
      <c r="DVW228" s="155"/>
      <c r="DVX228" s="155"/>
      <c r="DVY228" s="155"/>
      <c r="DVZ228" s="155"/>
      <c r="DWA228" s="155"/>
      <c r="DWB228" s="155"/>
      <c r="DWC228" s="155"/>
      <c r="DWD228" s="155"/>
      <c r="DWE228" s="155"/>
      <c r="DWF228" s="155"/>
      <c r="DWG228" s="155"/>
      <c r="DWH228" s="155"/>
      <c r="DWI228" s="155"/>
      <c r="DWJ228" s="155"/>
      <c r="DWK228" s="155"/>
      <c r="DWL228" s="155"/>
      <c r="DWM228" s="155"/>
      <c r="DWN228" s="155"/>
      <c r="DWO228" s="155"/>
      <c r="DWP228" s="155"/>
      <c r="DWQ228" s="155"/>
      <c r="DWR228" s="155"/>
      <c r="DWS228" s="155"/>
      <c r="DWT228" s="155"/>
      <c r="DWU228" s="155"/>
      <c r="DWV228" s="155"/>
      <c r="DWW228" s="155"/>
      <c r="DWX228" s="155"/>
      <c r="DWY228" s="155"/>
      <c r="DWZ228" s="155"/>
      <c r="DXA228" s="155"/>
      <c r="DXB228" s="155"/>
      <c r="DXC228" s="155"/>
      <c r="DXD228" s="155"/>
      <c r="DXE228" s="155"/>
      <c r="DXF228" s="155"/>
      <c r="DXG228" s="155"/>
      <c r="DXH228" s="155"/>
      <c r="DXI228" s="155"/>
      <c r="DXJ228" s="155"/>
      <c r="DXK228" s="155"/>
      <c r="DXL228" s="155"/>
      <c r="DXM228" s="155"/>
      <c r="DXN228" s="155"/>
      <c r="DXO228" s="155"/>
      <c r="DXP228" s="155"/>
      <c r="DXQ228" s="155"/>
      <c r="DXR228" s="155"/>
      <c r="DXS228" s="155"/>
      <c r="DXT228" s="155"/>
      <c r="DXU228" s="155"/>
      <c r="DXV228" s="155"/>
      <c r="DXW228" s="155"/>
      <c r="DXX228" s="155"/>
      <c r="DXY228" s="155"/>
      <c r="DXZ228" s="155"/>
      <c r="DYA228" s="155"/>
      <c r="DYB228" s="155"/>
      <c r="DYC228" s="155"/>
      <c r="DYD228" s="155"/>
      <c r="DYE228" s="155"/>
      <c r="DYF228" s="155"/>
      <c r="DYG228" s="155"/>
      <c r="DYH228" s="155"/>
      <c r="DYI228" s="155"/>
      <c r="DYJ228" s="155"/>
      <c r="DYK228" s="155"/>
      <c r="DYL228" s="155"/>
      <c r="DYM228" s="155"/>
      <c r="DYN228" s="155"/>
      <c r="DYO228" s="155"/>
      <c r="DYP228" s="155"/>
      <c r="DYQ228" s="155"/>
      <c r="DYR228" s="155"/>
      <c r="DYS228" s="155"/>
      <c r="DYT228" s="155"/>
      <c r="DYU228" s="155"/>
      <c r="DYV228" s="155"/>
      <c r="DYW228" s="155"/>
      <c r="DYX228" s="155"/>
      <c r="DYY228" s="155"/>
      <c r="DYZ228" s="155"/>
      <c r="DZA228" s="155"/>
      <c r="DZB228" s="155"/>
      <c r="DZC228" s="155"/>
      <c r="DZD228" s="155"/>
      <c r="DZE228" s="155"/>
      <c r="DZF228" s="155"/>
      <c r="DZG228" s="155"/>
      <c r="DZH228" s="155"/>
      <c r="DZI228" s="155"/>
      <c r="DZJ228" s="155"/>
      <c r="DZK228" s="155"/>
      <c r="DZL228" s="155"/>
      <c r="DZM228" s="155"/>
      <c r="DZN228" s="155"/>
      <c r="DZO228" s="155"/>
      <c r="DZP228" s="155"/>
      <c r="DZQ228" s="155"/>
      <c r="DZR228" s="155"/>
      <c r="DZS228" s="155"/>
      <c r="DZT228" s="155"/>
      <c r="DZU228" s="155"/>
      <c r="DZV228" s="155"/>
      <c r="DZW228" s="155"/>
      <c r="DZX228" s="155"/>
      <c r="DZY228" s="155"/>
      <c r="DZZ228" s="155"/>
      <c r="EAA228" s="155"/>
      <c r="EAB228" s="155"/>
      <c r="EAC228" s="155"/>
      <c r="EAD228" s="155"/>
      <c r="EAE228" s="155"/>
      <c r="EAF228" s="155"/>
      <c r="EAG228" s="155"/>
      <c r="EAH228" s="155"/>
      <c r="EAI228" s="155"/>
      <c r="EAJ228" s="155"/>
      <c r="EAK228" s="155"/>
      <c r="EAL228" s="155"/>
      <c r="EAM228" s="155"/>
      <c r="EAN228" s="155"/>
      <c r="EAO228" s="155"/>
      <c r="EAP228" s="155"/>
      <c r="EAQ228" s="155"/>
      <c r="EAR228" s="155"/>
      <c r="EAS228" s="155"/>
      <c r="EAT228" s="155"/>
      <c r="EAU228" s="155"/>
      <c r="EAV228" s="155"/>
      <c r="EAW228" s="155"/>
      <c r="EAX228" s="155"/>
      <c r="EAY228" s="155"/>
      <c r="EAZ228" s="155"/>
      <c r="EBA228" s="155"/>
      <c r="EBB228" s="155"/>
      <c r="EBC228" s="155"/>
      <c r="EBD228" s="155"/>
      <c r="EBE228" s="155"/>
      <c r="EBF228" s="155"/>
      <c r="EBG228" s="155"/>
      <c r="EBH228" s="155"/>
      <c r="EBI228" s="155"/>
      <c r="EBJ228" s="155"/>
      <c r="EBK228" s="155"/>
      <c r="EBL228" s="155"/>
      <c r="EBM228" s="155"/>
      <c r="EBN228" s="155"/>
      <c r="EBO228" s="155"/>
      <c r="EBP228" s="155"/>
      <c r="EBQ228" s="155"/>
      <c r="EBR228" s="155"/>
      <c r="EBS228" s="155"/>
      <c r="EBT228" s="155"/>
      <c r="EBU228" s="155"/>
      <c r="EBV228" s="155"/>
      <c r="EBW228" s="155"/>
      <c r="EBX228" s="155"/>
      <c r="EBY228" s="155"/>
      <c r="EBZ228" s="155"/>
      <c r="ECA228" s="155"/>
      <c r="ECB228" s="155"/>
      <c r="ECC228" s="155"/>
      <c r="ECD228" s="155"/>
      <c r="ECE228" s="155"/>
      <c r="ECF228" s="155"/>
      <c r="ECG228" s="155"/>
      <c r="ECH228" s="155"/>
      <c r="ECI228" s="155"/>
      <c r="ECJ228" s="155"/>
      <c r="ECK228" s="155"/>
      <c r="ECL228" s="155"/>
      <c r="ECM228" s="155"/>
      <c r="ECN228" s="155"/>
      <c r="ECO228" s="155"/>
      <c r="ECP228" s="155"/>
      <c r="ECQ228" s="155"/>
      <c r="ECR228" s="155"/>
      <c r="ECS228" s="155"/>
      <c r="ECT228" s="155"/>
      <c r="ECU228" s="155"/>
      <c r="ECV228" s="155"/>
      <c r="ECW228" s="155"/>
      <c r="ECX228" s="155"/>
      <c r="ECY228" s="155"/>
      <c r="ECZ228" s="155"/>
      <c r="EDA228" s="155"/>
      <c r="EDB228" s="155"/>
      <c r="EDC228" s="155"/>
      <c r="EDD228" s="155"/>
      <c r="EDE228" s="155"/>
      <c r="EDF228" s="155"/>
      <c r="EDG228" s="155"/>
      <c r="EDH228" s="155"/>
      <c r="EDI228" s="155"/>
      <c r="EDJ228" s="155"/>
      <c r="EDK228" s="155"/>
      <c r="EDL228" s="155"/>
      <c r="EDM228" s="155"/>
      <c r="EDN228" s="155"/>
      <c r="EDO228" s="155"/>
      <c r="EDP228" s="155"/>
      <c r="EDQ228" s="155"/>
      <c r="EDR228" s="155"/>
      <c r="EDS228" s="155"/>
      <c r="EDT228" s="155"/>
      <c r="EDU228" s="155"/>
      <c r="EDV228" s="155"/>
      <c r="EDW228" s="155"/>
      <c r="EDX228" s="155"/>
      <c r="EDY228" s="155"/>
      <c r="EDZ228" s="155"/>
      <c r="EEA228" s="155"/>
      <c r="EEB228" s="155"/>
      <c r="EEC228" s="155"/>
      <c r="EED228" s="155"/>
      <c r="EEE228" s="155"/>
      <c r="EEF228" s="155"/>
      <c r="EEG228" s="155"/>
      <c r="EEH228" s="155"/>
      <c r="EEI228" s="155"/>
      <c r="EEJ228" s="155"/>
      <c r="EEK228" s="155"/>
      <c r="EEL228" s="155"/>
      <c r="EEM228" s="155"/>
      <c r="EEN228" s="155"/>
      <c r="EEO228" s="155"/>
      <c r="EEP228" s="155"/>
      <c r="EEQ228" s="155"/>
      <c r="EER228" s="155"/>
      <c r="EES228" s="155"/>
      <c r="EET228" s="155"/>
      <c r="EEU228" s="155"/>
      <c r="EEV228" s="155"/>
      <c r="EEW228" s="155"/>
      <c r="EEX228" s="155"/>
      <c r="EEY228" s="155"/>
      <c r="EEZ228" s="155"/>
      <c r="EFA228" s="155"/>
      <c r="EFB228" s="155"/>
      <c r="EFC228" s="155"/>
      <c r="EFD228" s="155"/>
      <c r="EFE228" s="155"/>
      <c r="EFF228" s="155"/>
      <c r="EFG228" s="155"/>
      <c r="EFH228" s="155"/>
      <c r="EFI228" s="155"/>
      <c r="EFJ228" s="155"/>
      <c r="EFK228" s="155"/>
      <c r="EFL228" s="155"/>
      <c r="EFM228" s="155"/>
      <c r="EFN228" s="155"/>
      <c r="EFO228" s="155"/>
      <c r="EFP228" s="155"/>
      <c r="EFQ228" s="155"/>
      <c r="EFR228" s="155"/>
      <c r="EFS228" s="155"/>
      <c r="EFT228" s="155"/>
      <c r="EFU228" s="155"/>
      <c r="EFV228" s="155"/>
      <c r="EFW228" s="155"/>
      <c r="EFX228" s="155"/>
      <c r="EFY228" s="155"/>
      <c r="EFZ228" s="155"/>
      <c r="EGA228" s="155"/>
      <c r="EGB228" s="155"/>
      <c r="EGC228" s="155"/>
      <c r="EGD228" s="155"/>
      <c r="EGE228" s="155"/>
      <c r="EGF228" s="155"/>
      <c r="EGG228" s="155"/>
      <c r="EGH228" s="155"/>
      <c r="EGI228" s="155"/>
      <c r="EGJ228" s="155"/>
      <c r="EGK228" s="155"/>
      <c r="EGL228" s="155"/>
      <c r="EGM228" s="155"/>
      <c r="EGN228" s="155"/>
      <c r="EGO228" s="155"/>
      <c r="EGP228" s="155"/>
      <c r="EGQ228" s="155"/>
      <c r="EGR228" s="155"/>
      <c r="EGS228" s="155"/>
      <c r="EGT228" s="155"/>
      <c r="EGU228" s="155"/>
      <c r="EGV228" s="155"/>
      <c r="EGW228" s="155"/>
      <c r="EGX228" s="155"/>
      <c r="EGY228" s="155"/>
      <c r="EGZ228" s="155"/>
      <c r="EHA228" s="155"/>
      <c r="EHB228" s="155"/>
      <c r="EHC228" s="155"/>
      <c r="EHD228" s="155"/>
      <c r="EHE228" s="155"/>
      <c r="EHF228" s="155"/>
      <c r="EHG228" s="155"/>
      <c r="EHH228" s="155"/>
      <c r="EHI228" s="155"/>
      <c r="EHJ228" s="155"/>
      <c r="EHK228" s="155"/>
      <c r="EHL228" s="155"/>
      <c r="EHM228" s="155"/>
      <c r="EHN228" s="155"/>
      <c r="EHO228" s="155"/>
      <c r="EHP228" s="155"/>
      <c r="EHQ228" s="155"/>
      <c r="EHR228" s="155"/>
      <c r="EHS228" s="155"/>
      <c r="EHT228" s="155"/>
      <c r="EHU228" s="155"/>
      <c r="EHV228" s="155"/>
      <c r="EHW228" s="155"/>
      <c r="EHX228" s="155"/>
      <c r="EHY228" s="155"/>
      <c r="EHZ228" s="155"/>
      <c r="EIA228" s="155"/>
      <c r="EIB228" s="155"/>
      <c r="EIC228" s="155"/>
      <c r="EID228" s="155"/>
      <c r="EIE228" s="155"/>
      <c r="EIF228" s="155"/>
      <c r="EIG228" s="155"/>
      <c r="EIH228" s="155"/>
      <c r="EII228" s="155"/>
      <c r="EIJ228" s="155"/>
      <c r="EIK228" s="155"/>
      <c r="EIL228" s="155"/>
      <c r="EIM228" s="155"/>
      <c r="EIN228" s="155"/>
      <c r="EIO228" s="155"/>
      <c r="EIP228" s="155"/>
      <c r="EIQ228" s="155"/>
      <c r="EIR228" s="155"/>
      <c r="EIS228" s="155"/>
      <c r="EIT228" s="155"/>
      <c r="EIU228" s="155"/>
      <c r="EIV228" s="155"/>
      <c r="EIW228" s="155"/>
      <c r="EIX228" s="155"/>
      <c r="EIY228" s="155"/>
      <c r="EIZ228" s="155"/>
      <c r="EJA228" s="155"/>
      <c r="EJB228" s="155"/>
      <c r="EJC228" s="155"/>
      <c r="EJD228" s="155"/>
      <c r="EJE228" s="155"/>
      <c r="EJF228" s="155"/>
      <c r="EJG228" s="155"/>
      <c r="EJH228" s="155"/>
      <c r="EJI228" s="155"/>
      <c r="EJJ228" s="155"/>
      <c r="EJK228" s="155"/>
      <c r="EJL228" s="155"/>
      <c r="EJM228" s="155"/>
      <c r="EJN228" s="155"/>
      <c r="EJO228" s="155"/>
      <c r="EJP228" s="155"/>
      <c r="EJQ228" s="155"/>
      <c r="EJR228" s="155"/>
      <c r="EJS228" s="155"/>
      <c r="EJT228" s="155"/>
      <c r="EJU228" s="155"/>
      <c r="EJV228" s="155"/>
      <c r="EJW228" s="155"/>
      <c r="EJX228" s="155"/>
      <c r="EJY228" s="155"/>
      <c r="EJZ228" s="155"/>
      <c r="EKA228" s="155"/>
      <c r="EKB228" s="155"/>
      <c r="EKC228" s="155"/>
      <c r="EKD228" s="155"/>
      <c r="EKE228" s="155"/>
      <c r="EKF228" s="155"/>
      <c r="EKG228" s="155"/>
      <c r="EKH228" s="155"/>
      <c r="EKI228" s="155"/>
      <c r="EKJ228" s="155"/>
      <c r="EKK228" s="155"/>
      <c r="EKL228" s="155"/>
      <c r="EKM228" s="155"/>
      <c r="EKN228" s="155"/>
      <c r="EKO228" s="155"/>
      <c r="EKP228" s="155"/>
      <c r="EKQ228" s="155"/>
      <c r="EKR228" s="155"/>
      <c r="EKS228" s="155"/>
      <c r="EKT228" s="155"/>
      <c r="EKU228" s="155"/>
      <c r="EKV228" s="155"/>
      <c r="EKW228" s="155"/>
      <c r="EKX228" s="155"/>
      <c r="EKY228" s="155"/>
      <c r="EKZ228" s="155"/>
      <c r="ELA228" s="155"/>
      <c r="ELB228" s="155"/>
      <c r="ELC228" s="155"/>
      <c r="ELD228" s="155"/>
      <c r="ELE228" s="155"/>
      <c r="ELF228" s="155"/>
      <c r="ELG228" s="155"/>
      <c r="ELH228" s="155"/>
      <c r="ELI228" s="155"/>
      <c r="ELJ228" s="155"/>
      <c r="ELK228" s="155"/>
      <c r="ELL228" s="155"/>
      <c r="ELM228" s="155"/>
      <c r="ELN228" s="155"/>
      <c r="ELO228" s="155"/>
      <c r="ELP228" s="155"/>
      <c r="ELQ228" s="155"/>
      <c r="ELR228" s="155"/>
      <c r="ELS228" s="155"/>
      <c r="ELT228" s="155"/>
      <c r="ELU228" s="155"/>
      <c r="ELV228" s="155"/>
      <c r="ELW228" s="155"/>
      <c r="ELX228" s="155"/>
      <c r="ELY228" s="155"/>
      <c r="ELZ228" s="155"/>
      <c r="EMA228" s="155"/>
      <c r="EMB228" s="155"/>
      <c r="EMC228" s="155"/>
      <c r="EMD228" s="155"/>
      <c r="EME228" s="155"/>
      <c r="EMF228" s="155"/>
      <c r="EMG228" s="155"/>
      <c r="EMH228" s="155"/>
      <c r="EMI228" s="155"/>
      <c r="EMJ228" s="155"/>
      <c r="EMK228" s="155"/>
      <c r="EML228" s="155"/>
      <c r="EMM228" s="155"/>
      <c r="EMN228" s="155"/>
      <c r="EMO228" s="155"/>
      <c r="EMP228" s="155"/>
      <c r="EMQ228" s="155"/>
      <c r="EMR228" s="155"/>
      <c r="EMS228" s="155"/>
      <c r="EMT228" s="155"/>
      <c r="EMU228" s="155"/>
      <c r="EMV228" s="155"/>
      <c r="EMW228" s="155"/>
      <c r="EMX228" s="155"/>
      <c r="EMY228" s="155"/>
      <c r="EMZ228" s="155"/>
      <c r="ENA228" s="155"/>
      <c r="ENB228" s="155"/>
      <c r="ENC228" s="155"/>
      <c r="END228" s="155"/>
      <c r="ENE228" s="155"/>
      <c r="ENF228" s="155"/>
      <c r="ENG228" s="155"/>
      <c r="ENH228" s="155"/>
      <c r="ENI228" s="155"/>
      <c r="ENJ228" s="155"/>
      <c r="ENK228" s="155"/>
      <c r="ENL228" s="155"/>
      <c r="ENM228" s="155"/>
      <c r="ENN228" s="155"/>
      <c r="ENO228" s="155"/>
      <c r="ENP228" s="155"/>
      <c r="ENQ228" s="155"/>
      <c r="ENR228" s="155"/>
      <c r="ENS228" s="155"/>
      <c r="ENT228" s="155"/>
      <c r="ENU228" s="155"/>
      <c r="ENV228" s="155"/>
      <c r="ENW228" s="155"/>
      <c r="ENX228" s="155"/>
      <c r="ENY228" s="155"/>
      <c r="ENZ228" s="155"/>
      <c r="EOA228" s="155"/>
      <c r="EOB228" s="155"/>
      <c r="EOC228" s="155"/>
      <c r="EOD228" s="155"/>
      <c r="EOE228" s="155"/>
      <c r="EOF228" s="155"/>
      <c r="EOG228" s="155"/>
      <c r="EOH228" s="155"/>
      <c r="EOI228" s="155"/>
      <c r="EOJ228" s="155"/>
      <c r="EOK228" s="155"/>
      <c r="EOL228" s="155"/>
      <c r="EOM228" s="155"/>
      <c r="EON228" s="155"/>
      <c r="EOO228" s="155"/>
      <c r="EOP228" s="155"/>
      <c r="EOQ228" s="155"/>
      <c r="EOR228" s="155"/>
      <c r="EOS228" s="155"/>
      <c r="EOT228" s="155"/>
      <c r="EOU228" s="155"/>
      <c r="EOV228" s="155"/>
      <c r="EOW228" s="155"/>
      <c r="EOX228" s="155"/>
      <c r="EOY228" s="155"/>
      <c r="EOZ228" s="155"/>
      <c r="EPA228" s="155"/>
      <c r="EPB228" s="155"/>
      <c r="EPC228" s="155"/>
      <c r="EPD228" s="155"/>
      <c r="EPE228" s="155"/>
      <c r="EPF228" s="155"/>
      <c r="EPG228" s="155"/>
      <c r="EPH228" s="155"/>
      <c r="EPI228" s="155"/>
      <c r="EPJ228" s="155"/>
      <c r="EPK228" s="155"/>
      <c r="EPL228" s="155"/>
      <c r="EPM228" s="155"/>
      <c r="EPN228" s="155"/>
      <c r="EPO228" s="155"/>
      <c r="EPP228" s="155"/>
      <c r="EPQ228" s="155"/>
      <c r="EPR228" s="155"/>
      <c r="EPS228" s="155"/>
      <c r="EPT228" s="155"/>
      <c r="EPU228" s="155"/>
      <c r="EPV228" s="155"/>
      <c r="EPW228" s="155"/>
      <c r="EPX228" s="155"/>
      <c r="EPY228" s="155"/>
      <c r="EPZ228" s="155"/>
      <c r="EQA228" s="155"/>
      <c r="EQB228" s="155"/>
      <c r="EQC228" s="155"/>
      <c r="EQD228" s="155"/>
      <c r="EQE228" s="155"/>
      <c r="EQF228" s="155"/>
      <c r="EQG228" s="155"/>
      <c r="EQH228" s="155"/>
      <c r="EQI228" s="155"/>
      <c r="EQJ228" s="155"/>
      <c r="EQK228" s="155"/>
      <c r="EQL228" s="155"/>
      <c r="EQM228" s="155"/>
      <c r="EQN228" s="155"/>
      <c r="EQO228" s="155"/>
      <c r="EQP228" s="155"/>
      <c r="EQQ228" s="155"/>
      <c r="EQR228" s="155"/>
      <c r="EQS228" s="155"/>
      <c r="EQT228" s="155"/>
      <c r="EQU228" s="155"/>
      <c r="EQV228" s="155"/>
      <c r="EQW228" s="155"/>
      <c r="EQX228" s="155"/>
      <c r="EQY228" s="155"/>
      <c r="EQZ228" s="155"/>
      <c r="ERA228" s="155"/>
      <c r="ERB228" s="155"/>
      <c r="ERC228" s="155"/>
      <c r="ERD228" s="155"/>
      <c r="ERE228" s="155"/>
      <c r="ERF228" s="155"/>
      <c r="ERG228" s="155"/>
      <c r="ERH228" s="155"/>
      <c r="ERI228" s="155"/>
      <c r="ERJ228" s="155"/>
      <c r="ERK228" s="155"/>
      <c r="ERL228" s="155"/>
      <c r="ERM228" s="155"/>
      <c r="ERN228" s="155"/>
      <c r="ERO228" s="155"/>
      <c r="ERP228" s="155"/>
      <c r="ERQ228" s="155"/>
      <c r="ERR228" s="155"/>
      <c r="ERS228" s="155"/>
      <c r="ERT228" s="155"/>
      <c r="ERU228" s="155"/>
      <c r="ERV228" s="155"/>
      <c r="ERW228" s="155"/>
      <c r="ERX228" s="155"/>
      <c r="ERY228" s="155"/>
      <c r="ERZ228" s="155"/>
      <c r="ESA228" s="155"/>
      <c r="ESB228" s="155"/>
      <c r="ESC228" s="155"/>
      <c r="ESD228" s="155"/>
      <c r="ESE228" s="155"/>
      <c r="ESF228" s="155"/>
      <c r="ESG228" s="155"/>
      <c r="ESH228" s="155"/>
      <c r="ESI228" s="155"/>
      <c r="ESJ228" s="155"/>
      <c r="ESK228" s="155"/>
      <c r="ESL228" s="155"/>
      <c r="ESM228" s="155"/>
      <c r="ESN228" s="155"/>
      <c r="ESO228" s="155"/>
      <c r="ESP228" s="155"/>
      <c r="ESQ228" s="155"/>
      <c r="ESR228" s="155"/>
      <c r="ESS228" s="155"/>
      <c r="EST228" s="155"/>
      <c r="ESU228" s="155"/>
      <c r="ESV228" s="155"/>
      <c r="ESW228" s="155"/>
      <c r="ESX228" s="155"/>
      <c r="ESY228" s="155"/>
      <c r="ESZ228" s="155"/>
      <c r="ETA228" s="155"/>
      <c r="ETB228" s="155"/>
      <c r="ETC228" s="155"/>
      <c r="ETD228" s="155"/>
      <c r="ETE228" s="155"/>
      <c r="ETF228" s="155"/>
      <c r="ETG228" s="155"/>
      <c r="ETH228" s="155"/>
      <c r="ETI228" s="155"/>
      <c r="ETJ228" s="155"/>
      <c r="ETK228" s="155"/>
      <c r="ETL228" s="155"/>
      <c r="ETM228" s="155"/>
      <c r="ETN228" s="155"/>
      <c r="ETO228" s="155"/>
      <c r="ETP228" s="155"/>
      <c r="ETQ228" s="155"/>
      <c r="ETR228" s="155"/>
      <c r="ETS228" s="155"/>
      <c r="ETT228" s="155"/>
      <c r="ETU228" s="155"/>
      <c r="ETV228" s="155"/>
      <c r="ETW228" s="155"/>
      <c r="ETX228" s="155"/>
      <c r="ETY228" s="155"/>
      <c r="ETZ228" s="155"/>
      <c r="EUA228" s="155"/>
      <c r="EUB228" s="155"/>
      <c r="EUC228" s="155"/>
      <c r="EUD228" s="155"/>
      <c r="EUE228" s="155"/>
      <c r="EUF228" s="155"/>
      <c r="EUG228" s="155"/>
      <c r="EUH228" s="155"/>
      <c r="EUI228" s="155"/>
      <c r="EUJ228" s="155"/>
      <c r="EUK228" s="155"/>
      <c r="EUL228" s="155"/>
      <c r="EUM228" s="155"/>
      <c r="EUN228" s="155"/>
      <c r="EUO228" s="155"/>
      <c r="EUP228" s="155"/>
      <c r="EUQ228" s="155"/>
      <c r="EUR228" s="155"/>
      <c r="EUS228" s="155"/>
      <c r="EUT228" s="155"/>
      <c r="EUU228" s="155"/>
      <c r="EUV228" s="155"/>
      <c r="EUW228" s="155"/>
      <c r="EUX228" s="155"/>
      <c r="EUY228" s="155"/>
      <c r="EUZ228" s="155"/>
      <c r="EVA228" s="155"/>
      <c r="EVB228" s="155"/>
      <c r="EVC228" s="155"/>
      <c r="EVD228" s="155"/>
      <c r="EVE228" s="155"/>
      <c r="EVF228" s="155"/>
      <c r="EVG228" s="155"/>
      <c r="EVH228" s="155"/>
      <c r="EVI228" s="155"/>
      <c r="EVJ228" s="155"/>
      <c r="EVK228" s="155"/>
      <c r="EVL228" s="155"/>
      <c r="EVM228" s="155"/>
      <c r="EVN228" s="155"/>
      <c r="EVO228" s="155"/>
      <c r="EVP228" s="155"/>
      <c r="EVQ228" s="155"/>
      <c r="EVR228" s="155"/>
      <c r="EVS228" s="155"/>
      <c r="EVT228" s="155"/>
      <c r="EVU228" s="155"/>
      <c r="EVV228" s="155"/>
      <c r="EVW228" s="155"/>
      <c r="EVX228" s="155"/>
      <c r="EVY228" s="155"/>
      <c r="EVZ228" s="155"/>
      <c r="EWA228" s="155"/>
      <c r="EWB228" s="155"/>
      <c r="EWC228" s="155"/>
      <c r="EWD228" s="155"/>
      <c r="EWE228" s="155"/>
      <c r="EWF228" s="155"/>
      <c r="EWG228" s="155"/>
      <c r="EWH228" s="155"/>
      <c r="EWI228" s="155"/>
      <c r="EWJ228" s="155"/>
      <c r="EWK228" s="155"/>
      <c r="EWL228" s="155"/>
      <c r="EWM228" s="155"/>
      <c r="EWN228" s="155"/>
      <c r="EWO228" s="155"/>
      <c r="EWP228" s="155"/>
      <c r="EWQ228" s="155"/>
      <c r="EWR228" s="155"/>
      <c r="EWS228" s="155"/>
      <c r="EWT228" s="155"/>
      <c r="EWU228" s="155"/>
      <c r="EWV228" s="155"/>
      <c r="EWW228" s="155"/>
      <c r="EWX228" s="155"/>
      <c r="EWY228" s="155"/>
      <c r="EWZ228" s="155"/>
      <c r="EXA228" s="155"/>
      <c r="EXB228" s="155"/>
      <c r="EXC228" s="155"/>
      <c r="EXD228" s="155"/>
      <c r="EXE228" s="155"/>
      <c r="EXF228" s="155"/>
      <c r="EXG228" s="155"/>
      <c r="EXH228" s="155"/>
      <c r="EXI228" s="155"/>
      <c r="EXJ228" s="155"/>
      <c r="EXK228" s="155"/>
      <c r="EXL228" s="155"/>
      <c r="EXM228" s="155"/>
      <c r="EXN228" s="155"/>
      <c r="EXO228" s="155"/>
      <c r="EXP228" s="155"/>
      <c r="EXQ228" s="155"/>
      <c r="EXR228" s="155"/>
      <c r="EXS228" s="155"/>
      <c r="EXT228" s="155"/>
      <c r="EXU228" s="155"/>
      <c r="EXV228" s="155"/>
      <c r="EXW228" s="155"/>
      <c r="EXX228" s="155"/>
      <c r="EXY228" s="155"/>
      <c r="EXZ228" s="155"/>
      <c r="EYA228" s="155"/>
      <c r="EYB228" s="155"/>
      <c r="EYC228" s="155"/>
      <c r="EYD228" s="155"/>
      <c r="EYE228" s="155"/>
      <c r="EYF228" s="155"/>
      <c r="EYG228" s="155"/>
      <c r="EYH228" s="155"/>
      <c r="EYI228" s="155"/>
      <c r="EYJ228" s="155"/>
      <c r="EYK228" s="155"/>
      <c r="EYL228" s="155"/>
      <c r="EYM228" s="155"/>
      <c r="EYN228" s="155"/>
      <c r="EYO228" s="155"/>
      <c r="EYP228" s="155"/>
      <c r="EYQ228" s="155"/>
      <c r="EYR228" s="155"/>
      <c r="EYS228" s="155"/>
      <c r="EYT228" s="155"/>
      <c r="EYU228" s="155"/>
      <c r="EYV228" s="155"/>
      <c r="EYW228" s="155"/>
      <c r="EYX228" s="155"/>
      <c r="EYY228" s="155"/>
      <c r="EYZ228" s="155"/>
      <c r="EZA228" s="155"/>
      <c r="EZB228" s="155"/>
      <c r="EZC228" s="155"/>
      <c r="EZD228" s="155"/>
      <c r="EZE228" s="155"/>
      <c r="EZF228" s="155"/>
      <c r="EZG228" s="155"/>
      <c r="EZH228" s="155"/>
      <c r="EZI228" s="155"/>
      <c r="EZJ228" s="155"/>
      <c r="EZK228" s="155"/>
      <c r="EZL228" s="155"/>
      <c r="EZM228" s="155"/>
      <c r="EZN228" s="155"/>
      <c r="EZO228" s="155"/>
      <c r="EZP228" s="155"/>
      <c r="EZQ228" s="155"/>
      <c r="EZR228" s="155"/>
      <c r="EZS228" s="155"/>
      <c r="EZT228" s="155"/>
      <c r="EZU228" s="155"/>
      <c r="EZV228" s="155"/>
      <c r="EZW228" s="155"/>
      <c r="EZX228" s="155"/>
      <c r="EZY228" s="155"/>
      <c r="EZZ228" s="155"/>
      <c r="FAA228" s="155"/>
      <c r="FAB228" s="155"/>
      <c r="FAC228" s="155"/>
      <c r="FAD228" s="155"/>
      <c r="FAE228" s="155"/>
      <c r="FAF228" s="155"/>
      <c r="FAG228" s="155"/>
      <c r="FAH228" s="155"/>
      <c r="FAI228" s="155"/>
      <c r="FAJ228" s="155"/>
      <c r="FAK228" s="155"/>
      <c r="FAL228" s="155"/>
      <c r="FAM228" s="155"/>
      <c r="FAN228" s="155"/>
      <c r="FAO228" s="155"/>
      <c r="FAP228" s="155"/>
      <c r="FAQ228" s="155"/>
      <c r="FAR228" s="155"/>
      <c r="FAS228" s="155"/>
      <c r="FAT228" s="155"/>
      <c r="FAU228" s="155"/>
      <c r="FAV228" s="155"/>
      <c r="FAW228" s="155"/>
      <c r="FAX228" s="155"/>
      <c r="FAY228" s="155"/>
      <c r="FAZ228" s="155"/>
      <c r="FBA228" s="155"/>
      <c r="FBB228" s="155"/>
      <c r="FBC228" s="155"/>
      <c r="FBD228" s="155"/>
      <c r="FBE228" s="155"/>
      <c r="FBF228" s="155"/>
      <c r="FBG228" s="155"/>
      <c r="FBH228" s="155"/>
      <c r="FBI228" s="155"/>
      <c r="FBJ228" s="155"/>
      <c r="FBK228" s="155"/>
      <c r="FBL228" s="155"/>
      <c r="FBM228" s="155"/>
      <c r="FBN228" s="155"/>
      <c r="FBO228" s="155"/>
      <c r="FBP228" s="155"/>
      <c r="FBQ228" s="155"/>
      <c r="FBR228" s="155"/>
      <c r="FBS228" s="155"/>
      <c r="FBT228" s="155"/>
      <c r="FBU228" s="155"/>
      <c r="FBV228" s="155"/>
      <c r="FBW228" s="155"/>
      <c r="FBX228" s="155"/>
      <c r="FBY228" s="155"/>
      <c r="FBZ228" s="155"/>
      <c r="FCA228" s="155"/>
      <c r="FCB228" s="155"/>
      <c r="FCC228" s="155"/>
      <c r="FCD228" s="155"/>
      <c r="FCE228" s="155"/>
      <c r="FCF228" s="155"/>
      <c r="FCG228" s="155"/>
      <c r="FCH228" s="155"/>
      <c r="FCI228" s="155"/>
      <c r="FCJ228" s="155"/>
      <c r="FCK228" s="155"/>
      <c r="FCL228" s="155"/>
      <c r="FCM228" s="155"/>
      <c r="FCN228" s="155"/>
      <c r="FCO228" s="155"/>
      <c r="FCP228" s="155"/>
      <c r="FCQ228" s="155"/>
      <c r="FCR228" s="155"/>
      <c r="FCS228" s="155"/>
      <c r="FCT228" s="155"/>
      <c r="FCU228" s="155"/>
      <c r="FCV228" s="155"/>
      <c r="FCW228" s="155"/>
      <c r="FCX228" s="155"/>
      <c r="FCY228" s="155"/>
      <c r="FCZ228" s="155"/>
      <c r="FDA228" s="155"/>
      <c r="FDB228" s="155"/>
      <c r="FDC228" s="155"/>
      <c r="FDD228" s="155"/>
      <c r="FDE228" s="155"/>
      <c r="FDF228" s="155"/>
      <c r="FDG228" s="155"/>
      <c r="FDH228" s="155"/>
      <c r="FDI228" s="155"/>
      <c r="FDJ228" s="155"/>
      <c r="FDK228" s="155"/>
      <c r="FDL228" s="155"/>
      <c r="FDM228" s="155"/>
      <c r="FDN228" s="155"/>
      <c r="FDO228" s="155"/>
      <c r="FDP228" s="155"/>
      <c r="FDQ228" s="155"/>
      <c r="FDR228" s="155"/>
      <c r="FDS228" s="155"/>
      <c r="FDT228" s="155"/>
      <c r="FDU228" s="155"/>
      <c r="FDV228" s="155"/>
      <c r="FDW228" s="155"/>
      <c r="FDX228" s="155"/>
      <c r="FDY228" s="155"/>
      <c r="FDZ228" s="155"/>
      <c r="FEA228" s="155"/>
      <c r="FEB228" s="155"/>
      <c r="FEC228" s="155"/>
      <c r="FED228" s="155"/>
      <c r="FEE228" s="155"/>
      <c r="FEF228" s="155"/>
      <c r="FEG228" s="155"/>
      <c r="FEH228" s="155"/>
      <c r="FEI228" s="155"/>
      <c r="FEJ228" s="155"/>
      <c r="FEK228" s="155"/>
      <c r="FEL228" s="155"/>
      <c r="FEM228" s="155"/>
      <c r="FEN228" s="155"/>
      <c r="FEO228" s="155"/>
      <c r="FEP228" s="155"/>
      <c r="FEQ228" s="155"/>
      <c r="FER228" s="155"/>
      <c r="FES228" s="155"/>
      <c r="FET228" s="155"/>
      <c r="FEU228" s="155"/>
      <c r="FEV228" s="155"/>
      <c r="FEW228" s="155"/>
      <c r="FEX228" s="155"/>
      <c r="FEY228" s="155"/>
      <c r="FEZ228" s="155"/>
      <c r="FFA228" s="155"/>
      <c r="FFB228" s="155"/>
      <c r="FFC228" s="155"/>
      <c r="FFD228" s="155"/>
      <c r="FFE228" s="155"/>
      <c r="FFF228" s="155"/>
      <c r="FFG228" s="155"/>
      <c r="FFH228" s="155"/>
      <c r="FFI228" s="155"/>
      <c r="FFJ228" s="155"/>
      <c r="FFK228" s="155"/>
      <c r="FFL228" s="155"/>
      <c r="FFM228" s="155"/>
      <c r="FFN228" s="155"/>
      <c r="FFO228" s="155"/>
      <c r="FFP228" s="155"/>
      <c r="FFQ228" s="155"/>
      <c r="FFR228" s="155"/>
      <c r="FFS228" s="155"/>
      <c r="FFT228" s="155"/>
      <c r="FFU228" s="155"/>
      <c r="FFV228" s="155"/>
      <c r="FFW228" s="155"/>
      <c r="FFX228" s="155"/>
      <c r="FFY228" s="155"/>
      <c r="FFZ228" s="155"/>
      <c r="FGA228" s="155"/>
      <c r="FGB228" s="155"/>
      <c r="FGC228" s="155"/>
      <c r="FGD228" s="155"/>
      <c r="FGE228" s="155"/>
      <c r="FGF228" s="155"/>
      <c r="FGG228" s="155"/>
      <c r="FGH228" s="155"/>
      <c r="FGI228" s="155"/>
      <c r="FGJ228" s="155"/>
      <c r="FGK228" s="155"/>
      <c r="FGL228" s="155"/>
      <c r="FGM228" s="155"/>
      <c r="FGN228" s="155"/>
      <c r="FGO228" s="155"/>
      <c r="FGP228" s="155"/>
      <c r="FGQ228" s="155"/>
      <c r="FGR228" s="155"/>
      <c r="FGS228" s="155"/>
      <c r="FGT228" s="155"/>
      <c r="FGU228" s="155"/>
      <c r="FGV228" s="155"/>
      <c r="FGW228" s="155"/>
      <c r="FGX228" s="155"/>
      <c r="FGY228" s="155"/>
      <c r="FGZ228" s="155"/>
      <c r="FHA228" s="155"/>
      <c r="FHB228" s="155"/>
      <c r="FHC228" s="155"/>
      <c r="FHD228" s="155"/>
      <c r="FHE228" s="155"/>
      <c r="FHF228" s="155"/>
      <c r="FHG228" s="155"/>
      <c r="FHH228" s="155"/>
      <c r="FHI228" s="155"/>
      <c r="FHJ228" s="155"/>
      <c r="FHK228" s="155"/>
      <c r="FHL228" s="155"/>
      <c r="FHM228" s="155"/>
      <c r="FHN228" s="155"/>
      <c r="FHO228" s="155"/>
      <c r="FHP228" s="155"/>
      <c r="FHQ228" s="155"/>
      <c r="FHR228" s="155"/>
      <c r="FHS228" s="155"/>
      <c r="FHT228" s="155"/>
      <c r="FHU228" s="155"/>
      <c r="FHV228" s="155"/>
      <c r="FHW228" s="155"/>
      <c r="FHX228" s="155"/>
      <c r="FHY228" s="155"/>
      <c r="FHZ228" s="155"/>
      <c r="FIA228" s="155"/>
      <c r="FIB228" s="155"/>
      <c r="FIC228" s="155"/>
      <c r="FID228" s="155"/>
      <c r="FIE228" s="155"/>
      <c r="FIF228" s="155"/>
      <c r="FIG228" s="155"/>
      <c r="FIH228" s="155"/>
      <c r="FII228" s="155"/>
      <c r="FIJ228" s="155"/>
      <c r="FIK228" s="155"/>
      <c r="FIL228" s="155"/>
      <c r="FIM228" s="155"/>
      <c r="FIN228" s="155"/>
      <c r="FIO228" s="155"/>
      <c r="FIP228" s="155"/>
      <c r="FIQ228" s="155"/>
      <c r="FIR228" s="155"/>
      <c r="FIS228" s="155"/>
      <c r="FIT228" s="155"/>
      <c r="FIU228" s="155"/>
      <c r="FIV228" s="155"/>
      <c r="FIW228" s="155"/>
      <c r="FIX228" s="155"/>
      <c r="FIY228" s="155"/>
      <c r="FIZ228" s="155"/>
      <c r="FJA228" s="155"/>
      <c r="FJB228" s="155"/>
      <c r="FJC228" s="155"/>
      <c r="FJD228" s="155"/>
      <c r="FJE228" s="155"/>
      <c r="FJF228" s="155"/>
      <c r="FJG228" s="155"/>
      <c r="FJH228" s="155"/>
      <c r="FJI228" s="155"/>
      <c r="FJJ228" s="155"/>
      <c r="FJK228" s="155"/>
      <c r="FJL228" s="155"/>
      <c r="FJM228" s="155"/>
      <c r="FJN228" s="155"/>
      <c r="FJO228" s="155"/>
      <c r="FJP228" s="155"/>
      <c r="FJQ228" s="155"/>
      <c r="FJR228" s="155"/>
      <c r="FJS228" s="155"/>
      <c r="FJT228" s="155"/>
      <c r="FJU228" s="155"/>
      <c r="FJV228" s="155"/>
      <c r="FJW228" s="155"/>
      <c r="FJX228" s="155"/>
      <c r="FJY228" s="155"/>
      <c r="FJZ228" s="155"/>
      <c r="FKA228" s="155"/>
      <c r="FKB228" s="155"/>
      <c r="FKC228" s="155"/>
      <c r="FKD228" s="155"/>
      <c r="FKE228" s="155"/>
      <c r="FKF228" s="155"/>
      <c r="FKG228" s="155"/>
      <c r="FKH228" s="155"/>
      <c r="FKI228" s="155"/>
      <c r="FKJ228" s="155"/>
      <c r="FKK228" s="155"/>
      <c r="FKL228" s="155"/>
      <c r="FKM228" s="155"/>
      <c r="FKN228" s="155"/>
      <c r="FKO228" s="155"/>
      <c r="FKP228" s="155"/>
      <c r="FKQ228" s="155"/>
      <c r="FKR228" s="155"/>
      <c r="FKS228" s="155"/>
      <c r="FKT228" s="155"/>
      <c r="FKU228" s="155"/>
      <c r="FKV228" s="155"/>
      <c r="FKW228" s="155"/>
      <c r="FKX228" s="155"/>
      <c r="FKY228" s="155"/>
      <c r="FKZ228" s="155"/>
      <c r="FLA228" s="155"/>
      <c r="FLB228" s="155"/>
      <c r="FLC228" s="155"/>
      <c r="FLD228" s="155"/>
      <c r="FLE228" s="155"/>
      <c r="FLF228" s="155"/>
      <c r="FLG228" s="155"/>
      <c r="FLH228" s="155"/>
      <c r="FLI228" s="155"/>
      <c r="FLJ228" s="155"/>
      <c r="FLK228" s="155"/>
      <c r="FLL228" s="155"/>
      <c r="FLM228" s="155"/>
      <c r="FLN228" s="155"/>
      <c r="FLO228" s="155"/>
      <c r="FLP228" s="155"/>
      <c r="FLQ228" s="155"/>
      <c r="FLR228" s="155"/>
      <c r="FLS228" s="155"/>
      <c r="FLT228" s="155"/>
      <c r="FLU228" s="155"/>
      <c r="FLV228" s="155"/>
      <c r="FLW228" s="155"/>
      <c r="FLX228" s="155"/>
      <c r="FLY228" s="155"/>
      <c r="FLZ228" s="155"/>
      <c r="FMA228" s="155"/>
      <c r="FMB228" s="155"/>
      <c r="FMC228" s="155"/>
      <c r="FMD228" s="155"/>
      <c r="FME228" s="155"/>
      <c r="FMF228" s="155"/>
      <c r="FMG228" s="155"/>
      <c r="FMH228" s="155"/>
      <c r="FMI228" s="155"/>
      <c r="FMJ228" s="155"/>
      <c r="FMK228" s="155"/>
      <c r="FML228" s="155"/>
      <c r="FMM228" s="155"/>
      <c r="FMN228" s="155"/>
      <c r="FMO228" s="155"/>
      <c r="FMP228" s="155"/>
      <c r="FMQ228" s="155"/>
      <c r="FMR228" s="155"/>
      <c r="FMS228" s="155"/>
      <c r="FMT228" s="155"/>
      <c r="FMU228" s="155"/>
      <c r="FMV228" s="155"/>
      <c r="FMW228" s="155"/>
      <c r="FMX228" s="155"/>
      <c r="FMY228" s="155"/>
      <c r="FMZ228" s="155"/>
      <c r="FNA228" s="155"/>
      <c r="FNB228" s="155"/>
      <c r="FNC228" s="155"/>
      <c r="FND228" s="155"/>
      <c r="FNE228" s="155"/>
      <c r="FNF228" s="155"/>
      <c r="FNG228" s="155"/>
      <c r="FNH228" s="155"/>
      <c r="FNI228" s="155"/>
      <c r="FNJ228" s="155"/>
      <c r="FNK228" s="155"/>
      <c r="FNL228" s="155"/>
      <c r="FNM228" s="155"/>
      <c r="FNN228" s="155"/>
      <c r="FNO228" s="155"/>
      <c r="FNP228" s="155"/>
      <c r="FNQ228" s="155"/>
      <c r="FNR228" s="155"/>
      <c r="FNS228" s="155"/>
      <c r="FNT228" s="155"/>
      <c r="FNU228" s="155"/>
      <c r="FNV228" s="155"/>
      <c r="FNW228" s="155"/>
      <c r="FNX228" s="155"/>
      <c r="FNY228" s="155"/>
      <c r="FNZ228" s="155"/>
      <c r="FOA228" s="155"/>
      <c r="FOB228" s="155"/>
      <c r="FOC228" s="155"/>
      <c r="FOD228" s="155"/>
      <c r="FOE228" s="155"/>
      <c r="FOF228" s="155"/>
      <c r="FOG228" s="155"/>
      <c r="FOH228" s="155"/>
      <c r="FOI228" s="155"/>
      <c r="FOJ228" s="155"/>
      <c r="FOK228" s="155"/>
      <c r="FOL228" s="155"/>
      <c r="FOM228" s="155"/>
      <c r="FON228" s="155"/>
      <c r="FOO228" s="155"/>
      <c r="FOP228" s="155"/>
      <c r="FOQ228" s="155"/>
      <c r="FOR228" s="155"/>
      <c r="FOS228" s="155"/>
      <c r="FOT228" s="155"/>
      <c r="FOU228" s="155"/>
      <c r="FOV228" s="155"/>
      <c r="FOW228" s="155"/>
      <c r="FOX228" s="155"/>
      <c r="FOY228" s="155"/>
      <c r="FOZ228" s="155"/>
      <c r="FPA228" s="155"/>
      <c r="FPB228" s="155"/>
      <c r="FPC228" s="155"/>
      <c r="FPD228" s="155"/>
      <c r="FPE228" s="155"/>
      <c r="FPF228" s="155"/>
      <c r="FPG228" s="155"/>
      <c r="FPH228" s="155"/>
      <c r="FPI228" s="155"/>
      <c r="FPJ228" s="155"/>
      <c r="FPK228" s="155"/>
      <c r="FPL228" s="155"/>
      <c r="FPM228" s="155"/>
      <c r="FPN228" s="155"/>
      <c r="FPO228" s="155"/>
      <c r="FPP228" s="155"/>
      <c r="FPQ228" s="155"/>
      <c r="FPR228" s="155"/>
      <c r="FPS228" s="155"/>
      <c r="FPT228" s="155"/>
      <c r="FPU228" s="155"/>
      <c r="FPV228" s="155"/>
      <c r="FPW228" s="155"/>
      <c r="FPX228" s="155"/>
      <c r="FPY228" s="155"/>
      <c r="FPZ228" s="155"/>
      <c r="FQA228" s="155"/>
      <c r="FQB228" s="155"/>
      <c r="FQC228" s="155"/>
      <c r="FQD228" s="155"/>
      <c r="FQE228" s="155"/>
      <c r="FQF228" s="155"/>
      <c r="FQG228" s="155"/>
      <c r="FQH228" s="155"/>
      <c r="FQI228" s="155"/>
      <c r="FQJ228" s="155"/>
      <c r="FQK228" s="155"/>
      <c r="FQL228" s="155"/>
      <c r="FQM228" s="155"/>
      <c r="FQN228" s="155"/>
      <c r="FQO228" s="155"/>
      <c r="FQP228" s="155"/>
      <c r="FQQ228" s="155"/>
      <c r="FQR228" s="155"/>
      <c r="FQS228" s="155"/>
      <c r="FQT228" s="155"/>
      <c r="FQU228" s="155"/>
      <c r="FQV228" s="155"/>
      <c r="FQW228" s="155"/>
      <c r="FQX228" s="155"/>
      <c r="FQY228" s="155"/>
      <c r="FQZ228" s="155"/>
      <c r="FRA228" s="155"/>
      <c r="FRB228" s="155"/>
      <c r="FRC228" s="155"/>
      <c r="FRD228" s="155"/>
      <c r="FRE228" s="155"/>
      <c r="FRF228" s="155"/>
      <c r="FRG228" s="155"/>
      <c r="FRH228" s="155"/>
      <c r="FRI228" s="155"/>
      <c r="FRJ228" s="155"/>
      <c r="FRK228" s="155"/>
      <c r="FRL228" s="155"/>
      <c r="FRM228" s="155"/>
      <c r="FRN228" s="155"/>
      <c r="FRO228" s="155"/>
      <c r="FRP228" s="155"/>
      <c r="FRQ228" s="155"/>
      <c r="FRR228" s="155"/>
      <c r="FRS228" s="155"/>
      <c r="FRT228" s="155"/>
      <c r="FRU228" s="155"/>
      <c r="FRV228" s="155"/>
      <c r="FRW228" s="155"/>
      <c r="FRX228" s="155"/>
      <c r="FRY228" s="155"/>
      <c r="FRZ228" s="155"/>
      <c r="FSA228" s="155"/>
      <c r="FSB228" s="155"/>
      <c r="FSC228" s="155"/>
      <c r="FSD228" s="155"/>
      <c r="FSE228" s="155"/>
      <c r="FSF228" s="155"/>
      <c r="FSG228" s="155"/>
      <c r="FSH228" s="155"/>
      <c r="FSI228" s="155"/>
      <c r="FSJ228" s="155"/>
      <c r="FSK228" s="155"/>
      <c r="FSL228" s="155"/>
      <c r="FSM228" s="155"/>
      <c r="FSN228" s="155"/>
      <c r="FSO228" s="155"/>
      <c r="FSP228" s="155"/>
      <c r="FSQ228" s="155"/>
      <c r="FSR228" s="155"/>
      <c r="FSS228" s="155"/>
      <c r="FST228" s="155"/>
      <c r="FSU228" s="155"/>
      <c r="FSV228" s="155"/>
      <c r="FSW228" s="155"/>
      <c r="FSX228" s="155"/>
      <c r="FSY228" s="155"/>
      <c r="FSZ228" s="155"/>
      <c r="FTA228" s="155"/>
      <c r="FTB228" s="155"/>
      <c r="FTC228" s="155"/>
      <c r="FTD228" s="155"/>
      <c r="FTE228" s="155"/>
      <c r="FTF228" s="155"/>
      <c r="FTG228" s="155"/>
      <c r="FTH228" s="155"/>
      <c r="FTI228" s="155"/>
      <c r="FTJ228" s="155"/>
      <c r="FTK228" s="155"/>
      <c r="FTL228" s="155"/>
      <c r="FTM228" s="155"/>
      <c r="FTN228" s="155"/>
      <c r="FTO228" s="155"/>
      <c r="FTP228" s="155"/>
      <c r="FTQ228" s="155"/>
      <c r="FTR228" s="155"/>
      <c r="FTS228" s="155"/>
      <c r="FTT228" s="155"/>
      <c r="FTU228" s="155"/>
      <c r="FTV228" s="155"/>
      <c r="FTW228" s="155"/>
      <c r="FTX228" s="155"/>
      <c r="FTY228" s="155"/>
      <c r="FTZ228" s="155"/>
      <c r="FUA228" s="155"/>
      <c r="FUB228" s="155"/>
      <c r="FUC228" s="155"/>
      <c r="FUD228" s="155"/>
      <c r="FUE228" s="155"/>
      <c r="FUF228" s="155"/>
      <c r="FUG228" s="155"/>
      <c r="FUH228" s="155"/>
      <c r="FUI228" s="155"/>
      <c r="FUJ228" s="155"/>
      <c r="FUK228" s="155"/>
      <c r="FUL228" s="155"/>
      <c r="FUM228" s="155"/>
      <c r="FUN228" s="155"/>
      <c r="FUO228" s="155"/>
      <c r="FUP228" s="155"/>
      <c r="FUQ228" s="155"/>
      <c r="FUR228" s="155"/>
      <c r="FUS228" s="155"/>
      <c r="FUT228" s="155"/>
      <c r="FUU228" s="155"/>
      <c r="FUV228" s="155"/>
      <c r="FUW228" s="155"/>
      <c r="FUX228" s="155"/>
      <c r="FUY228" s="155"/>
      <c r="FUZ228" s="155"/>
      <c r="FVA228" s="155"/>
      <c r="FVB228" s="155"/>
      <c r="FVC228" s="155"/>
      <c r="FVD228" s="155"/>
      <c r="FVE228" s="155"/>
      <c r="FVF228" s="155"/>
      <c r="FVG228" s="155"/>
      <c r="FVH228" s="155"/>
      <c r="FVI228" s="155"/>
      <c r="FVJ228" s="155"/>
      <c r="FVK228" s="155"/>
      <c r="FVL228" s="155"/>
      <c r="FVM228" s="155"/>
      <c r="FVN228" s="155"/>
      <c r="FVO228" s="155"/>
      <c r="FVP228" s="155"/>
      <c r="FVQ228" s="155"/>
      <c r="FVR228" s="155"/>
      <c r="FVS228" s="155"/>
      <c r="FVT228" s="155"/>
      <c r="FVU228" s="155"/>
      <c r="FVV228" s="155"/>
      <c r="FVW228" s="155"/>
      <c r="FVX228" s="155"/>
      <c r="FVY228" s="155"/>
      <c r="FVZ228" s="155"/>
      <c r="FWA228" s="155"/>
      <c r="FWB228" s="155"/>
      <c r="FWC228" s="155"/>
      <c r="FWD228" s="155"/>
      <c r="FWE228" s="155"/>
      <c r="FWF228" s="155"/>
      <c r="FWG228" s="155"/>
      <c r="FWH228" s="155"/>
      <c r="FWI228" s="155"/>
      <c r="FWJ228" s="155"/>
      <c r="FWK228" s="155"/>
      <c r="FWL228" s="155"/>
      <c r="FWM228" s="155"/>
      <c r="FWN228" s="155"/>
      <c r="FWO228" s="155"/>
      <c r="FWP228" s="155"/>
      <c r="FWQ228" s="155"/>
      <c r="FWR228" s="155"/>
      <c r="FWS228" s="155"/>
      <c r="FWT228" s="155"/>
      <c r="FWU228" s="155"/>
      <c r="FWV228" s="155"/>
      <c r="FWW228" s="155"/>
      <c r="FWX228" s="155"/>
      <c r="FWY228" s="155"/>
      <c r="FWZ228" s="155"/>
      <c r="FXA228" s="155"/>
      <c r="FXB228" s="155"/>
      <c r="FXC228" s="155"/>
      <c r="FXD228" s="155"/>
      <c r="FXE228" s="155"/>
      <c r="FXF228" s="155"/>
      <c r="FXG228" s="155"/>
      <c r="FXH228" s="155"/>
      <c r="FXI228" s="155"/>
      <c r="FXJ228" s="155"/>
      <c r="FXK228" s="155"/>
      <c r="FXL228" s="155"/>
      <c r="FXM228" s="155"/>
      <c r="FXN228" s="155"/>
      <c r="FXO228" s="155"/>
      <c r="FXP228" s="155"/>
      <c r="FXQ228" s="155"/>
      <c r="FXR228" s="155"/>
      <c r="FXS228" s="155"/>
      <c r="FXT228" s="155"/>
      <c r="FXU228" s="155"/>
      <c r="FXV228" s="155"/>
      <c r="FXW228" s="155"/>
      <c r="FXX228" s="155"/>
      <c r="FXY228" s="155"/>
      <c r="FXZ228" s="155"/>
      <c r="FYA228" s="155"/>
      <c r="FYB228" s="155"/>
      <c r="FYC228" s="155"/>
      <c r="FYD228" s="155"/>
      <c r="FYE228" s="155"/>
      <c r="FYF228" s="155"/>
      <c r="FYG228" s="155"/>
      <c r="FYH228" s="155"/>
      <c r="FYI228" s="155"/>
      <c r="FYJ228" s="155"/>
      <c r="FYK228" s="155"/>
      <c r="FYL228" s="155"/>
      <c r="FYM228" s="155"/>
      <c r="FYN228" s="155"/>
      <c r="FYO228" s="155"/>
      <c r="FYP228" s="155"/>
      <c r="FYQ228" s="155"/>
      <c r="FYR228" s="155"/>
      <c r="FYS228" s="155"/>
      <c r="FYT228" s="155"/>
      <c r="FYU228" s="155"/>
      <c r="FYV228" s="155"/>
      <c r="FYW228" s="155"/>
      <c r="FYX228" s="155"/>
      <c r="FYY228" s="155"/>
      <c r="FYZ228" s="155"/>
      <c r="FZA228" s="155"/>
      <c r="FZB228" s="155"/>
      <c r="FZC228" s="155"/>
      <c r="FZD228" s="155"/>
      <c r="FZE228" s="155"/>
      <c r="FZF228" s="155"/>
      <c r="FZG228" s="155"/>
      <c r="FZH228" s="155"/>
      <c r="FZI228" s="155"/>
      <c r="FZJ228" s="155"/>
      <c r="FZK228" s="155"/>
      <c r="FZL228" s="155"/>
      <c r="FZM228" s="155"/>
      <c r="FZN228" s="155"/>
      <c r="FZO228" s="155"/>
      <c r="FZP228" s="155"/>
      <c r="FZQ228" s="155"/>
      <c r="FZR228" s="155"/>
      <c r="FZS228" s="155"/>
      <c r="FZT228" s="155"/>
      <c r="FZU228" s="155"/>
      <c r="FZV228" s="155"/>
      <c r="FZW228" s="155"/>
      <c r="FZX228" s="155"/>
      <c r="FZY228" s="155"/>
      <c r="FZZ228" s="155"/>
      <c r="GAA228" s="155"/>
      <c r="GAB228" s="155"/>
      <c r="GAC228" s="155"/>
      <c r="GAD228" s="155"/>
      <c r="GAE228" s="155"/>
      <c r="GAF228" s="155"/>
      <c r="GAG228" s="155"/>
      <c r="GAH228" s="155"/>
      <c r="GAI228" s="155"/>
      <c r="GAJ228" s="155"/>
      <c r="GAK228" s="155"/>
      <c r="GAL228" s="155"/>
      <c r="GAM228" s="155"/>
      <c r="GAN228" s="155"/>
      <c r="GAO228" s="155"/>
      <c r="GAP228" s="155"/>
      <c r="GAQ228" s="155"/>
      <c r="GAR228" s="155"/>
      <c r="GAS228" s="155"/>
      <c r="GAT228" s="155"/>
      <c r="GAU228" s="155"/>
      <c r="GAV228" s="155"/>
      <c r="GAW228" s="155"/>
      <c r="GAX228" s="155"/>
      <c r="GAY228" s="155"/>
      <c r="GAZ228" s="155"/>
      <c r="GBA228" s="155"/>
      <c r="GBB228" s="155"/>
      <c r="GBC228" s="155"/>
      <c r="GBD228" s="155"/>
      <c r="GBE228" s="155"/>
      <c r="GBF228" s="155"/>
      <c r="GBG228" s="155"/>
      <c r="GBH228" s="155"/>
      <c r="GBI228" s="155"/>
      <c r="GBJ228" s="155"/>
      <c r="GBK228" s="155"/>
      <c r="GBL228" s="155"/>
      <c r="GBM228" s="155"/>
      <c r="GBN228" s="155"/>
      <c r="GBO228" s="155"/>
      <c r="GBP228" s="155"/>
      <c r="GBQ228" s="155"/>
      <c r="GBR228" s="155"/>
      <c r="GBS228" s="155"/>
      <c r="GBT228" s="155"/>
      <c r="GBU228" s="155"/>
      <c r="GBV228" s="155"/>
      <c r="GBW228" s="155"/>
      <c r="GBX228" s="155"/>
      <c r="GBY228" s="155"/>
      <c r="GBZ228" s="155"/>
      <c r="GCA228" s="155"/>
      <c r="GCB228" s="155"/>
      <c r="GCC228" s="155"/>
      <c r="GCD228" s="155"/>
      <c r="GCE228" s="155"/>
      <c r="GCF228" s="155"/>
      <c r="GCG228" s="155"/>
      <c r="GCH228" s="155"/>
      <c r="GCI228" s="155"/>
      <c r="GCJ228" s="155"/>
      <c r="GCK228" s="155"/>
      <c r="GCL228" s="155"/>
      <c r="GCM228" s="155"/>
      <c r="GCN228" s="155"/>
      <c r="GCO228" s="155"/>
      <c r="GCP228" s="155"/>
      <c r="GCQ228" s="155"/>
      <c r="GCR228" s="155"/>
      <c r="GCS228" s="155"/>
      <c r="GCT228" s="155"/>
      <c r="GCU228" s="155"/>
      <c r="GCV228" s="155"/>
      <c r="GCW228" s="155"/>
      <c r="GCX228" s="155"/>
      <c r="GCY228" s="155"/>
      <c r="GCZ228" s="155"/>
      <c r="GDA228" s="155"/>
      <c r="GDB228" s="155"/>
      <c r="GDC228" s="155"/>
      <c r="GDD228" s="155"/>
      <c r="GDE228" s="155"/>
      <c r="GDF228" s="155"/>
      <c r="GDG228" s="155"/>
      <c r="GDH228" s="155"/>
      <c r="GDI228" s="155"/>
      <c r="GDJ228" s="155"/>
      <c r="GDK228" s="155"/>
      <c r="GDL228" s="155"/>
      <c r="GDM228" s="155"/>
      <c r="GDN228" s="155"/>
      <c r="GDO228" s="155"/>
      <c r="GDP228" s="155"/>
      <c r="GDQ228" s="155"/>
      <c r="GDR228" s="155"/>
      <c r="GDS228" s="155"/>
      <c r="GDT228" s="155"/>
      <c r="GDU228" s="155"/>
      <c r="GDV228" s="155"/>
      <c r="GDW228" s="155"/>
      <c r="GDX228" s="155"/>
      <c r="GDY228" s="155"/>
      <c r="GDZ228" s="155"/>
      <c r="GEA228" s="155"/>
      <c r="GEB228" s="155"/>
      <c r="GEC228" s="155"/>
      <c r="GED228" s="155"/>
      <c r="GEE228" s="155"/>
      <c r="GEF228" s="155"/>
      <c r="GEG228" s="155"/>
      <c r="GEH228" s="155"/>
      <c r="GEI228" s="155"/>
      <c r="GEJ228" s="155"/>
      <c r="GEK228" s="155"/>
      <c r="GEL228" s="155"/>
      <c r="GEM228" s="155"/>
      <c r="GEN228" s="155"/>
      <c r="GEO228" s="155"/>
      <c r="GEP228" s="155"/>
      <c r="GEQ228" s="155"/>
      <c r="GER228" s="155"/>
      <c r="GES228" s="155"/>
      <c r="GET228" s="155"/>
      <c r="GEU228" s="155"/>
      <c r="GEV228" s="155"/>
      <c r="GEW228" s="155"/>
      <c r="GEX228" s="155"/>
      <c r="GEY228" s="155"/>
      <c r="GEZ228" s="155"/>
      <c r="GFA228" s="155"/>
      <c r="GFB228" s="155"/>
      <c r="GFC228" s="155"/>
      <c r="GFD228" s="155"/>
      <c r="GFE228" s="155"/>
      <c r="GFF228" s="155"/>
      <c r="GFG228" s="155"/>
      <c r="GFH228" s="155"/>
      <c r="GFI228" s="155"/>
      <c r="GFJ228" s="155"/>
      <c r="GFK228" s="155"/>
      <c r="GFL228" s="155"/>
      <c r="GFM228" s="155"/>
      <c r="GFN228" s="155"/>
      <c r="GFO228" s="155"/>
      <c r="GFP228" s="155"/>
      <c r="GFQ228" s="155"/>
      <c r="GFR228" s="155"/>
      <c r="GFS228" s="155"/>
      <c r="GFT228" s="155"/>
      <c r="GFU228" s="155"/>
      <c r="GFV228" s="155"/>
      <c r="GFW228" s="155"/>
      <c r="GFX228" s="155"/>
      <c r="GFY228" s="155"/>
      <c r="GFZ228" s="155"/>
      <c r="GGA228" s="155"/>
      <c r="GGB228" s="155"/>
      <c r="GGC228" s="155"/>
      <c r="GGD228" s="155"/>
      <c r="GGE228" s="155"/>
      <c r="GGF228" s="155"/>
      <c r="GGG228" s="155"/>
      <c r="GGH228" s="155"/>
      <c r="GGI228" s="155"/>
      <c r="GGJ228" s="155"/>
      <c r="GGK228" s="155"/>
      <c r="GGL228" s="155"/>
      <c r="GGM228" s="155"/>
      <c r="GGN228" s="155"/>
      <c r="GGO228" s="155"/>
      <c r="GGP228" s="155"/>
      <c r="GGQ228" s="155"/>
      <c r="GGR228" s="155"/>
      <c r="GGS228" s="155"/>
      <c r="GGT228" s="155"/>
      <c r="GGU228" s="155"/>
      <c r="GGV228" s="155"/>
      <c r="GGW228" s="155"/>
      <c r="GGX228" s="155"/>
      <c r="GGY228" s="155"/>
      <c r="GGZ228" s="155"/>
      <c r="GHA228" s="155"/>
      <c r="GHB228" s="155"/>
      <c r="GHC228" s="155"/>
      <c r="GHD228" s="155"/>
      <c r="GHE228" s="155"/>
      <c r="GHF228" s="155"/>
      <c r="GHG228" s="155"/>
      <c r="GHH228" s="155"/>
      <c r="GHI228" s="155"/>
      <c r="GHJ228" s="155"/>
      <c r="GHK228" s="155"/>
      <c r="GHL228" s="155"/>
      <c r="GHM228" s="155"/>
      <c r="GHN228" s="155"/>
      <c r="GHO228" s="155"/>
      <c r="GHP228" s="155"/>
      <c r="GHQ228" s="155"/>
      <c r="GHR228" s="155"/>
      <c r="GHS228" s="155"/>
      <c r="GHT228" s="155"/>
      <c r="GHU228" s="155"/>
      <c r="GHV228" s="155"/>
      <c r="GHW228" s="155"/>
      <c r="GHX228" s="155"/>
      <c r="GHY228" s="155"/>
      <c r="GHZ228" s="155"/>
      <c r="GIA228" s="155"/>
      <c r="GIB228" s="155"/>
      <c r="GIC228" s="155"/>
      <c r="GID228" s="155"/>
      <c r="GIE228" s="155"/>
      <c r="GIF228" s="155"/>
      <c r="GIG228" s="155"/>
      <c r="GIH228" s="155"/>
      <c r="GII228" s="155"/>
      <c r="GIJ228" s="155"/>
      <c r="GIK228" s="155"/>
      <c r="GIL228" s="155"/>
      <c r="GIM228" s="155"/>
      <c r="GIN228" s="155"/>
      <c r="GIO228" s="155"/>
      <c r="GIP228" s="155"/>
      <c r="GIQ228" s="155"/>
      <c r="GIR228" s="155"/>
      <c r="GIS228" s="155"/>
      <c r="GIT228" s="155"/>
      <c r="GIU228" s="155"/>
      <c r="GIV228" s="155"/>
      <c r="GIW228" s="155"/>
      <c r="GIX228" s="155"/>
      <c r="GIY228" s="155"/>
      <c r="GIZ228" s="155"/>
      <c r="GJA228" s="155"/>
      <c r="GJB228" s="155"/>
      <c r="GJC228" s="155"/>
      <c r="GJD228" s="155"/>
      <c r="GJE228" s="155"/>
      <c r="GJF228" s="155"/>
      <c r="GJG228" s="155"/>
      <c r="GJH228" s="155"/>
      <c r="GJI228" s="155"/>
      <c r="GJJ228" s="155"/>
      <c r="GJK228" s="155"/>
      <c r="GJL228" s="155"/>
      <c r="GJM228" s="155"/>
      <c r="GJN228" s="155"/>
      <c r="GJO228" s="155"/>
      <c r="GJP228" s="155"/>
      <c r="GJQ228" s="155"/>
      <c r="GJR228" s="155"/>
      <c r="GJS228" s="155"/>
      <c r="GJT228" s="155"/>
      <c r="GJU228" s="155"/>
      <c r="GJV228" s="155"/>
      <c r="GJW228" s="155"/>
      <c r="GJX228" s="155"/>
      <c r="GJY228" s="155"/>
      <c r="GJZ228" s="155"/>
      <c r="GKA228" s="155"/>
      <c r="GKB228" s="155"/>
      <c r="GKC228" s="155"/>
      <c r="GKD228" s="155"/>
      <c r="GKE228" s="155"/>
      <c r="GKF228" s="155"/>
      <c r="GKG228" s="155"/>
      <c r="GKH228" s="155"/>
      <c r="GKI228" s="155"/>
      <c r="GKJ228" s="155"/>
      <c r="GKK228" s="155"/>
      <c r="GKL228" s="155"/>
      <c r="GKM228" s="155"/>
      <c r="GKN228" s="155"/>
      <c r="GKO228" s="155"/>
      <c r="GKP228" s="155"/>
      <c r="GKQ228" s="155"/>
      <c r="GKR228" s="155"/>
      <c r="GKS228" s="155"/>
      <c r="GKT228" s="155"/>
      <c r="GKU228" s="155"/>
      <c r="GKV228" s="155"/>
      <c r="GKW228" s="155"/>
      <c r="GKX228" s="155"/>
      <c r="GKY228" s="155"/>
      <c r="GKZ228" s="155"/>
      <c r="GLA228" s="155"/>
      <c r="GLB228" s="155"/>
      <c r="GLC228" s="155"/>
      <c r="GLD228" s="155"/>
      <c r="GLE228" s="155"/>
      <c r="GLF228" s="155"/>
      <c r="GLG228" s="155"/>
      <c r="GLH228" s="155"/>
      <c r="GLI228" s="155"/>
      <c r="GLJ228" s="155"/>
      <c r="GLK228" s="155"/>
      <c r="GLL228" s="155"/>
      <c r="GLM228" s="155"/>
      <c r="GLN228" s="155"/>
      <c r="GLO228" s="155"/>
      <c r="GLP228" s="155"/>
      <c r="GLQ228" s="155"/>
      <c r="GLR228" s="155"/>
      <c r="GLS228" s="155"/>
      <c r="GLT228" s="155"/>
      <c r="GLU228" s="155"/>
      <c r="GLV228" s="155"/>
      <c r="GLW228" s="155"/>
      <c r="GLX228" s="155"/>
      <c r="GLY228" s="155"/>
      <c r="GLZ228" s="155"/>
      <c r="GMA228" s="155"/>
      <c r="GMB228" s="155"/>
      <c r="GMC228" s="155"/>
      <c r="GMD228" s="155"/>
      <c r="GME228" s="155"/>
      <c r="GMF228" s="155"/>
      <c r="GMG228" s="155"/>
      <c r="GMH228" s="155"/>
      <c r="GMI228" s="155"/>
      <c r="GMJ228" s="155"/>
      <c r="GMK228" s="155"/>
      <c r="GML228" s="155"/>
      <c r="GMM228" s="155"/>
      <c r="GMN228" s="155"/>
      <c r="GMO228" s="155"/>
      <c r="GMP228" s="155"/>
      <c r="GMQ228" s="155"/>
      <c r="GMR228" s="155"/>
      <c r="GMS228" s="155"/>
      <c r="GMT228" s="155"/>
      <c r="GMU228" s="155"/>
      <c r="GMV228" s="155"/>
      <c r="GMW228" s="155"/>
      <c r="GMX228" s="155"/>
      <c r="GMY228" s="155"/>
      <c r="GMZ228" s="155"/>
      <c r="GNA228" s="155"/>
      <c r="GNB228" s="155"/>
      <c r="GNC228" s="155"/>
      <c r="GND228" s="155"/>
      <c r="GNE228" s="155"/>
      <c r="GNF228" s="155"/>
      <c r="GNG228" s="155"/>
      <c r="GNH228" s="155"/>
      <c r="GNI228" s="155"/>
      <c r="GNJ228" s="155"/>
      <c r="GNK228" s="155"/>
      <c r="GNL228" s="155"/>
      <c r="GNM228" s="155"/>
      <c r="GNN228" s="155"/>
      <c r="GNO228" s="155"/>
      <c r="GNP228" s="155"/>
      <c r="GNQ228" s="155"/>
      <c r="GNR228" s="155"/>
      <c r="GNS228" s="155"/>
      <c r="GNT228" s="155"/>
      <c r="GNU228" s="155"/>
      <c r="GNV228" s="155"/>
      <c r="GNW228" s="155"/>
      <c r="GNX228" s="155"/>
      <c r="GNY228" s="155"/>
      <c r="GNZ228" s="155"/>
      <c r="GOA228" s="155"/>
      <c r="GOB228" s="155"/>
      <c r="GOC228" s="155"/>
      <c r="GOD228" s="155"/>
      <c r="GOE228" s="155"/>
      <c r="GOF228" s="155"/>
      <c r="GOG228" s="155"/>
      <c r="GOH228" s="155"/>
      <c r="GOI228" s="155"/>
      <c r="GOJ228" s="155"/>
      <c r="GOK228" s="155"/>
      <c r="GOL228" s="155"/>
      <c r="GOM228" s="155"/>
      <c r="GON228" s="155"/>
      <c r="GOO228" s="155"/>
      <c r="GOP228" s="155"/>
      <c r="GOQ228" s="155"/>
      <c r="GOR228" s="155"/>
      <c r="GOS228" s="155"/>
      <c r="GOT228" s="155"/>
      <c r="GOU228" s="155"/>
      <c r="GOV228" s="155"/>
      <c r="GOW228" s="155"/>
      <c r="GOX228" s="155"/>
      <c r="GOY228" s="155"/>
      <c r="GOZ228" s="155"/>
      <c r="GPA228" s="155"/>
      <c r="GPB228" s="155"/>
      <c r="GPC228" s="155"/>
      <c r="GPD228" s="155"/>
      <c r="GPE228" s="155"/>
      <c r="GPF228" s="155"/>
      <c r="GPG228" s="155"/>
      <c r="GPH228" s="155"/>
      <c r="GPI228" s="155"/>
      <c r="GPJ228" s="155"/>
      <c r="GPK228" s="155"/>
      <c r="GPL228" s="155"/>
      <c r="GPM228" s="155"/>
      <c r="GPN228" s="155"/>
      <c r="GPO228" s="155"/>
      <c r="GPP228" s="155"/>
      <c r="GPQ228" s="155"/>
      <c r="GPR228" s="155"/>
      <c r="GPS228" s="155"/>
      <c r="GPT228" s="155"/>
      <c r="GPU228" s="155"/>
      <c r="GPV228" s="155"/>
      <c r="GPW228" s="155"/>
      <c r="GPX228" s="155"/>
      <c r="GPY228" s="155"/>
      <c r="GPZ228" s="155"/>
      <c r="GQA228" s="155"/>
      <c r="GQB228" s="155"/>
      <c r="GQC228" s="155"/>
      <c r="GQD228" s="155"/>
      <c r="GQE228" s="155"/>
      <c r="GQF228" s="155"/>
      <c r="GQG228" s="155"/>
      <c r="GQH228" s="155"/>
      <c r="GQI228" s="155"/>
      <c r="GQJ228" s="155"/>
      <c r="GQK228" s="155"/>
      <c r="GQL228" s="155"/>
      <c r="GQM228" s="155"/>
      <c r="GQN228" s="155"/>
      <c r="GQO228" s="155"/>
      <c r="GQP228" s="155"/>
      <c r="GQQ228" s="155"/>
      <c r="GQR228" s="155"/>
      <c r="GQS228" s="155"/>
      <c r="GQT228" s="155"/>
      <c r="GQU228" s="155"/>
      <c r="GQV228" s="155"/>
      <c r="GQW228" s="155"/>
      <c r="GQX228" s="155"/>
      <c r="GQY228" s="155"/>
      <c r="GQZ228" s="155"/>
      <c r="GRA228" s="155"/>
      <c r="GRB228" s="155"/>
      <c r="GRC228" s="155"/>
      <c r="GRD228" s="155"/>
      <c r="GRE228" s="155"/>
      <c r="GRF228" s="155"/>
      <c r="GRG228" s="155"/>
      <c r="GRH228" s="155"/>
      <c r="GRI228" s="155"/>
      <c r="GRJ228" s="155"/>
      <c r="GRK228" s="155"/>
      <c r="GRL228" s="155"/>
      <c r="GRM228" s="155"/>
      <c r="GRN228" s="155"/>
      <c r="GRO228" s="155"/>
      <c r="GRP228" s="155"/>
      <c r="GRQ228" s="155"/>
      <c r="GRR228" s="155"/>
      <c r="GRS228" s="155"/>
      <c r="GRT228" s="155"/>
      <c r="GRU228" s="155"/>
      <c r="GRV228" s="155"/>
      <c r="GRW228" s="155"/>
      <c r="GRX228" s="155"/>
      <c r="GRY228" s="155"/>
      <c r="GRZ228" s="155"/>
      <c r="GSA228" s="155"/>
      <c r="GSB228" s="155"/>
      <c r="GSC228" s="155"/>
      <c r="GSD228" s="155"/>
      <c r="GSE228" s="155"/>
      <c r="GSF228" s="155"/>
      <c r="GSG228" s="155"/>
      <c r="GSH228" s="155"/>
      <c r="GSI228" s="155"/>
      <c r="GSJ228" s="155"/>
      <c r="GSK228" s="155"/>
      <c r="GSL228" s="155"/>
      <c r="GSM228" s="155"/>
      <c r="GSN228" s="155"/>
      <c r="GSO228" s="155"/>
      <c r="GSP228" s="155"/>
      <c r="GSQ228" s="155"/>
      <c r="GSR228" s="155"/>
      <c r="GSS228" s="155"/>
      <c r="GST228" s="155"/>
      <c r="GSU228" s="155"/>
      <c r="GSV228" s="155"/>
      <c r="GSW228" s="155"/>
      <c r="GSX228" s="155"/>
      <c r="GSY228" s="155"/>
      <c r="GSZ228" s="155"/>
      <c r="GTA228" s="155"/>
      <c r="GTB228" s="155"/>
      <c r="GTC228" s="155"/>
      <c r="GTD228" s="155"/>
      <c r="GTE228" s="155"/>
      <c r="GTF228" s="155"/>
      <c r="GTG228" s="155"/>
      <c r="GTH228" s="155"/>
      <c r="GTI228" s="155"/>
      <c r="GTJ228" s="155"/>
      <c r="GTK228" s="155"/>
      <c r="GTL228" s="155"/>
      <c r="GTM228" s="155"/>
      <c r="GTN228" s="155"/>
      <c r="GTO228" s="155"/>
      <c r="GTP228" s="155"/>
      <c r="GTQ228" s="155"/>
      <c r="GTR228" s="155"/>
      <c r="GTS228" s="155"/>
      <c r="GTT228" s="155"/>
      <c r="GTU228" s="155"/>
      <c r="GTV228" s="155"/>
      <c r="GTW228" s="155"/>
      <c r="GTX228" s="155"/>
      <c r="GTY228" s="155"/>
      <c r="GTZ228" s="155"/>
      <c r="GUA228" s="155"/>
      <c r="GUB228" s="155"/>
      <c r="GUC228" s="155"/>
      <c r="GUD228" s="155"/>
      <c r="GUE228" s="155"/>
      <c r="GUF228" s="155"/>
      <c r="GUG228" s="155"/>
      <c r="GUH228" s="155"/>
      <c r="GUI228" s="155"/>
      <c r="GUJ228" s="155"/>
      <c r="GUK228" s="155"/>
      <c r="GUL228" s="155"/>
      <c r="GUM228" s="155"/>
      <c r="GUN228" s="155"/>
      <c r="GUO228" s="155"/>
      <c r="GUP228" s="155"/>
      <c r="GUQ228" s="155"/>
      <c r="GUR228" s="155"/>
      <c r="GUS228" s="155"/>
      <c r="GUT228" s="155"/>
      <c r="GUU228" s="155"/>
      <c r="GUV228" s="155"/>
      <c r="GUW228" s="155"/>
      <c r="GUX228" s="155"/>
      <c r="GUY228" s="155"/>
      <c r="GUZ228" s="155"/>
      <c r="GVA228" s="155"/>
      <c r="GVB228" s="155"/>
      <c r="GVC228" s="155"/>
      <c r="GVD228" s="155"/>
      <c r="GVE228" s="155"/>
      <c r="GVF228" s="155"/>
      <c r="GVG228" s="155"/>
      <c r="GVH228" s="155"/>
      <c r="GVI228" s="155"/>
      <c r="GVJ228" s="155"/>
      <c r="GVK228" s="155"/>
      <c r="GVL228" s="155"/>
      <c r="GVM228" s="155"/>
      <c r="GVN228" s="155"/>
      <c r="GVO228" s="155"/>
      <c r="GVP228" s="155"/>
      <c r="GVQ228" s="155"/>
      <c r="GVR228" s="155"/>
      <c r="GVS228" s="155"/>
      <c r="GVT228" s="155"/>
      <c r="GVU228" s="155"/>
      <c r="GVV228" s="155"/>
      <c r="GVW228" s="155"/>
      <c r="GVX228" s="155"/>
      <c r="GVY228" s="155"/>
      <c r="GVZ228" s="155"/>
      <c r="GWA228" s="155"/>
      <c r="GWB228" s="155"/>
      <c r="GWC228" s="155"/>
      <c r="GWD228" s="155"/>
      <c r="GWE228" s="155"/>
      <c r="GWF228" s="155"/>
      <c r="GWG228" s="155"/>
      <c r="GWH228" s="155"/>
      <c r="GWI228" s="155"/>
      <c r="GWJ228" s="155"/>
      <c r="GWK228" s="155"/>
      <c r="GWL228" s="155"/>
      <c r="GWM228" s="155"/>
      <c r="GWN228" s="155"/>
      <c r="GWO228" s="155"/>
      <c r="GWP228" s="155"/>
      <c r="GWQ228" s="155"/>
      <c r="GWR228" s="155"/>
      <c r="GWS228" s="155"/>
      <c r="GWT228" s="155"/>
      <c r="GWU228" s="155"/>
      <c r="GWV228" s="155"/>
      <c r="GWW228" s="155"/>
      <c r="GWX228" s="155"/>
      <c r="GWY228" s="155"/>
      <c r="GWZ228" s="155"/>
      <c r="GXA228" s="155"/>
      <c r="GXB228" s="155"/>
      <c r="GXC228" s="155"/>
      <c r="GXD228" s="155"/>
      <c r="GXE228" s="155"/>
      <c r="GXF228" s="155"/>
      <c r="GXG228" s="155"/>
      <c r="GXH228" s="155"/>
      <c r="GXI228" s="155"/>
      <c r="GXJ228" s="155"/>
      <c r="GXK228" s="155"/>
      <c r="GXL228" s="155"/>
      <c r="GXM228" s="155"/>
      <c r="GXN228" s="155"/>
      <c r="GXO228" s="155"/>
      <c r="GXP228" s="155"/>
      <c r="GXQ228" s="155"/>
      <c r="GXR228" s="155"/>
      <c r="GXS228" s="155"/>
      <c r="GXT228" s="155"/>
      <c r="GXU228" s="155"/>
      <c r="GXV228" s="155"/>
      <c r="GXW228" s="155"/>
      <c r="GXX228" s="155"/>
      <c r="GXY228" s="155"/>
      <c r="GXZ228" s="155"/>
      <c r="GYA228" s="155"/>
      <c r="GYB228" s="155"/>
      <c r="GYC228" s="155"/>
      <c r="GYD228" s="155"/>
      <c r="GYE228" s="155"/>
      <c r="GYF228" s="155"/>
      <c r="GYG228" s="155"/>
      <c r="GYH228" s="155"/>
      <c r="GYI228" s="155"/>
      <c r="GYJ228" s="155"/>
      <c r="GYK228" s="155"/>
      <c r="GYL228" s="155"/>
      <c r="GYM228" s="155"/>
      <c r="GYN228" s="155"/>
      <c r="GYO228" s="155"/>
      <c r="GYP228" s="155"/>
      <c r="GYQ228" s="155"/>
      <c r="GYR228" s="155"/>
      <c r="GYS228" s="155"/>
      <c r="GYT228" s="155"/>
      <c r="GYU228" s="155"/>
      <c r="GYV228" s="155"/>
      <c r="GYW228" s="155"/>
      <c r="GYX228" s="155"/>
      <c r="GYY228" s="155"/>
      <c r="GYZ228" s="155"/>
      <c r="GZA228" s="155"/>
      <c r="GZB228" s="155"/>
      <c r="GZC228" s="155"/>
      <c r="GZD228" s="155"/>
      <c r="GZE228" s="155"/>
      <c r="GZF228" s="155"/>
      <c r="GZG228" s="155"/>
      <c r="GZH228" s="155"/>
      <c r="GZI228" s="155"/>
      <c r="GZJ228" s="155"/>
      <c r="GZK228" s="155"/>
      <c r="GZL228" s="155"/>
      <c r="GZM228" s="155"/>
      <c r="GZN228" s="155"/>
      <c r="GZO228" s="155"/>
      <c r="GZP228" s="155"/>
      <c r="GZQ228" s="155"/>
      <c r="GZR228" s="155"/>
      <c r="GZS228" s="155"/>
      <c r="GZT228" s="155"/>
      <c r="GZU228" s="155"/>
      <c r="GZV228" s="155"/>
      <c r="GZW228" s="155"/>
      <c r="GZX228" s="155"/>
      <c r="GZY228" s="155"/>
      <c r="GZZ228" s="155"/>
      <c r="HAA228" s="155"/>
      <c r="HAB228" s="155"/>
      <c r="HAC228" s="155"/>
      <c r="HAD228" s="155"/>
      <c r="HAE228" s="155"/>
      <c r="HAF228" s="155"/>
      <c r="HAG228" s="155"/>
      <c r="HAH228" s="155"/>
      <c r="HAI228" s="155"/>
      <c r="HAJ228" s="155"/>
      <c r="HAK228" s="155"/>
      <c r="HAL228" s="155"/>
      <c r="HAM228" s="155"/>
      <c r="HAN228" s="155"/>
      <c r="HAO228" s="155"/>
      <c r="HAP228" s="155"/>
      <c r="HAQ228" s="155"/>
      <c r="HAR228" s="155"/>
      <c r="HAS228" s="155"/>
      <c r="HAT228" s="155"/>
      <c r="HAU228" s="155"/>
      <c r="HAV228" s="155"/>
      <c r="HAW228" s="155"/>
      <c r="HAX228" s="155"/>
      <c r="HAY228" s="155"/>
      <c r="HAZ228" s="155"/>
      <c r="HBA228" s="155"/>
      <c r="HBB228" s="155"/>
      <c r="HBC228" s="155"/>
      <c r="HBD228" s="155"/>
      <c r="HBE228" s="155"/>
      <c r="HBF228" s="155"/>
      <c r="HBG228" s="155"/>
      <c r="HBH228" s="155"/>
      <c r="HBI228" s="155"/>
      <c r="HBJ228" s="155"/>
      <c r="HBK228" s="155"/>
      <c r="HBL228" s="155"/>
      <c r="HBM228" s="155"/>
      <c r="HBN228" s="155"/>
      <c r="HBO228" s="155"/>
      <c r="HBP228" s="155"/>
      <c r="HBQ228" s="155"/>
      <c r="HBR228" s="155"/>
      <c r="HBS228" s="155"/>
      <c r="HBT228" s="155"/>
      <c r="HBU228" s="155"/>
      <c r="HBV228" s="155"/>
      <c r="HBW228" s="155"/>
      <c r="HBX228" s="155"/>
      <c r="HBY228" s="155"/>
      <c r="HBZ228" s="155"/>
      <c r="HCA228" s="155"/>
      <c r="HCB228" s="155"/>
      <c r="HCC228" s="155"/>
      <c r="HCD228" s="155"/>
      <c r="HCE228" s="155"/>
      <c r="HCF228" s="155"/>
      <c r="HCG228" s="155"/>
      <c r="HCH228" s="155"/>
      <c r="HCI228" s="155"/>
      <c r="HCJ228" s="155"/>
      <c r="HCK228" s="155"/>
      <c r="HCL228" s="155"/>
      <c r="HCM228" s="155"/>
      <c r="HCN228" s="155"/>
      <c r="HCO228" s="155"/>
      <c r="HCP228" s="155"/>
      <c r="HCQ228" s="155"/>
      <c r="HCR228" s="155"/>
      <c r="HCS228" s="155"/>
      <c r="HCT228" s="155"/>
      <c r="HCU228" s="155"/>
      <c r="HCV228" s="155"/>
      <c r="HCW228" s="155"/>
      <c r="HCX228" s="155"/>
      <c r="HCY228" s="155"/>
      <c r="HCZ228" s="155"/>
      <c r="HDA228" s="155"/>
      <c r="HDB228" s="155"/>
      <c r="HDC228" s="155"/>
      <c r="HDD228" s="155"/>
      <c r="HDE228" s="155"/>
      <c r="HDF228" s="155"/>
      <c r="HDG228" s="155"/>
      <c r="HDH228" s="155"/>
      <c r="HDI228" s="155"/>
      <c r="HDJ228" s="155"/>
      <c r="HDK228" s="155"/>
      <c r="HDL228" s="155"/>
      <c r="HDM228" s="155"/>
      <c r="HDN228" s="155"/>
      <c r="HDO228" s="155"/>
      <c r="HDP228" s="155"/>
      <c r="HDQ228" s="155"/>
      <c r="HDR228" s="155"/>
      <c r="HDS228" s="155"/>
      <c r="HDT228" s="155"/>
      <c r="HDU228" s="155"/>
      <c r="HDV228" s="155"/>
      <c r="HDW228" s="155"/>
      <c r="HDX228" s="155"/>
      <c r="HDY228" s="155"/>
      <c r="HDZ228" s="155"/>
      <c r="HEA228" s="155"/>
      <c r="HEB228" s="155"/>
      <c r="HEC228" s="155"/>
      <c r="HED228" s="155"/>
      <c r="HEE228" s="155"/>
      <c r="HEF228" s="155"/>
      <c r="HEG228" s="155"/>
      <c r="HEH228" s="155"/>
      <c r="HEI228" s="155"/>
      <c r="HEJ228" s="155"/>
      <c r="HEK228" s="155"/>
      <c r="HEL228" s="155"/>
      <c r="HEM228" s="155"/>
      <c r="HEN228" s="155"/>
      <c r="HEO228" s="155"/>
      <c r="HEP228" s="155"/>
      <c r="HEQ228" s="155"/>
      <c r="HER228" s="155"/>
      <c r="HES228" s="155"/>
      <c r="HET228" s="155"/>
      <c r="HEU228" s="155"/>
      <c r="HEV228" s="155"/>
      <c r="HEW228" s="155"/>
      <c r="HEX228" s="155"/>
      <c r="HEY228" s="155"/>
      <c r="HEZ228" s="155"/>
      <c r="HFA228" s="155"/>
      <c r="HFB228" s="155"/>
      <c r="HFC228" s="155"/>
      <c r="HFD228" s="155"/>
      <c r="HFE228" s="155"/>
      <c r="HFF228" s="155"/>
      <c r="HFG228" s="155"/>
      <c r="HFH228" s="155"/>
      <c r="HFI228" s="155"/>
      <c r="HFJ228" s="155"/>
      <c r="HFK228" s="155"/>
      <c r="HFL228" s="155"/>
      <c r="HFM228" s="155"/>
      <c r="HFN228" s="155"/>
      <c r="HFO228" s="155"/>
      <c r="HFP228" s="155"/>
      <c r="HFQ228" s="155"/>
      <c r="HFR228" s="155"/>
      <c r="HFS228" s="155"/>
      <c r="HFT228" s="155"/>
      <c r="HFU228" s="155"/>
      <c r="HFV228" s="155"/>
      <c r="HFW228" s="155"/>
      <c r="HFX228" s="155"/>
      <c r="HFY228" s="155"/>
      <c r="HFZ228" s="155"/>
      <c r="HGA228" s="155"/>
      <c r="HGB228" s="155"/>
      <c r="HGC228" s="155"/>
      <c r="HGD228" s="155"/>
      <c r="HGE228" s="155"/>
      <c r="HGF228" s="155"/>
      <c r="HGG228" s="155"/>
      <c r="HGH228" s="155"/>
      <c r="HGI228" s="155"/>
      <c r="HGJ228" s="155"/>
      <c r="HGK228" s="155"/>
      <c r="HGL228" s="155"/>
      <c r="HGM228" s="155"/>
      <c r="HGN228" s="155"/>
      <c r="HGO228" s="155"/>
      <c r="HGP228" s="155"/>
      <c r="HGQ228" s="155"/>
      <c r="HGR228" s="155"/>
      <c r="HGS228" s="155"/>
      <c r="HGT228" s="155"/>
      <c r="HGU228" s="155"/>
      <c r="HGV228" s="155"/>
      <c r="HGW228" s="155"/>
      <c r="HGX228" s="155"/>
      <c r="HGY228" s="155"/>
      <c r="HGZ228" s="155"/>
      <c r="HHA228" s="155"/>
      <c r="HHB228" s="155"/>
      <c r="HHC228" s="155"/>
      <c r="HHD228" s="155"/>
      <c r="HHE228" s="155"/>
      <c r="HHF228" s="155"/>
      <c r="HHG228" s="155"/>
      <c r="HHH228" s="155"/>
      <c r="HHI228" s="155"/>
      <c r="HHJ228" s="155"/>
      <c r="HHK228" s="155"/>
      <c r="HHL228" s="155"/>
      <c r="HHM228" s="155"/>
      <c r="HHN228" s="155"/>
      <c r="HHO228" s="155"/>
      <c r="HHP228" s="155"/>
      <c r="HHQ228" s="155"/>
      <c r="HHR228" s="155"/>
      <c r="HHS228" s="155"/>
      <c r="HHT228" s="155"/>
      <c r="HHU228" s="155"/>
      <c r="HHV228" s="155"/>
      <c r="HHW228" s="155"/>
      <c r="HHX228" s="155"/>
      <c r="HHY228" s="155"/>
      <c r="HHZ228" s="155"/>
      <c r="HIA228" s="155"/>
      <c r="HIB228" s="155"/>
      <c r="HIC228" s="155"/>
      <c r="HID228" s="155"/>
      <c r="HIE228" s="155"/>
      <c r="HIF228" s="155"/>
      <c r="HIG228" s="155"/>
      <c r="HIH228" s="155"/>
      <c r="HII228" s="155"/>
      <c r="HIJ228" s="155"/>
      <c r="HIK228" s="155"/>
      <c r="HIL228" s="155"/>
      <c r="HIM228" s="155"/>
      <c r="HIN228" s="155"/>
      <c r="HIO228" s="155"/>
      <c r="HIP228" s="155"/>
      <c r="HIQ228" s="155"/>
      <c r="HIR228" s="155"/>
      <c r="HIS228" s="155"/>
      <c r="HIT228" s="155"/>
      <c r="HIU228" s="155"/>
      <c r="HIV228" s="155"/>
      <c r="HIW228" s="155"/>
      <c r="HIX228" s="155"/>
      <c r="HIY228" s="155"/>
      <c r="HIZ228" s="155"/>
      <c r="HJA228" s="155"/>
      <c r="HJB228" s="155"/>
      <c r="HJC228" s="155"/>
      <c r="HJD228" s="155"/>
      <c r="HJE228" s="155"/>
      <c r="HJF228" s="155"/>
      <c r="HJG228" s="155"/>
      <c r="HJH228" s="155"/>
      <c r="HJI228" s="155"/>
      <c r="HJJ228" s="155"/>
      <c r="HJK228" s="155"/>
      <c r="HJL228" s="155"/>
      <c r="HJM228" s="155"/>
      <c r="HJN228" s="155"/>
      <c r="HJO228" s="155"/>
      <c r="HJP228" s="155"/>
      <c r="HJQ228" s="155"/>
      <c r="HJR228" s="155"/>
      <c r="HJS228" s="155"/>
      <c r="HJT228" s="155"/>
      <c r="HJU228" s="155"/>
      <c r="HJV228" s="155"/>
      <c r="HJW228" s="155"/>
      <c r="HJX228" s="155"/>
      <c r="HJY228" s="155"/>
      <c r="HJZ228" s="155"/>
      <c r="HKA228" s="155"/>
      <c r="HKB228" s="155"/>
      <c r="HKC228" s="155"/>
      <c r="HKD228" s="155"/>
      <c r="HKE228" s="155"/>
      <c r="HKF228" s="155"/>
      <c r="HKG228" s="155"/>
      <c r="HKH228" s="155"/>
      <c r="HKI228" s="155"/>
      <c r="HKJ228" s="155"/>
      <c r="HKK228" s="155"/>
      <c r="HKL228" s="155"/>
      <c r="HKM228" s="155"/>
      <c r="HKN228" s="155"/>
      <c r="HKO228" s="155"/>
      <c r="HKP228" s="155"/>
      <c r="HKQ228" s="155"/>
      <c r="HKR228" s="155"/>
      <c r="HKS228" s="155"/>
      <c r="HKT228" s="155"/>
      <c r="HKU228" s="155"/>
      <c r="HKV228" s="155"/>
      <c r="HKW228" s="155"/>
      <c r="HKX228" s="155"/>
      <c r="HKY228" s="155"/>
      <c r="HKZ228" s="155"/>
      <c r="HLA228" s="155"/>
      <c r="HLB228" s="155"/>
      <c r="HLC228" s="155"/>
      <c r="HLD228" s="155"/>
      <c r="HLE228" s="155"/>
      <c r="HLF228" s="155"/>
      <c r="HLG228" s="155"/>
      <c r="HLH228" s="155"/>
      <c r="HLI228" s="155"/>
      <c r="HLJ228" s="155"/>
      <c r="HLK228" s="155"/>
      <c r="HLL228" s="155"/>
      <c r="HLM228" s="155"/>
      <c r="HLN228" s="155"/>
      <c r="HLO228" s="155"/>
      <c r="HLP228" s="155"/>
      <c r="HLQ228" s="155"/>
      <c r="HLR228" s="155"/>
      <c r="HLS228" s="155"/>
      <c r="HLT228" s="155"/>
      <c r="HLU228" s="155"/>
      <c r="HLV228" s="155"/>
      <c r="HLW228" s="155"/>
      <c r="HLX228" s="155"/>
      <c r="HLY228" s="155"/>
      <c r="HLZ228" s="155"/>
      <c r="HMA228" s="155"/>
      <c r="HMB228" s="155"/>
      <c r="HMC228" s="155"/>
      <c r="HMD228" s="155"/>
      <c r="HME228" s="155"/>
      <c r="HMF228" s="155"/>
      <c r="HMG228" s="155"/>
      <c r="HMH228" s="155"/>
      <c r="HMI228" s="155"/>
      <c r="HMJ228" s="155"/>
      <c r="HMK228" s="155"/>
      <c r="HML228" s="155"/>
      <c r="HMM228" s="155"/>
      <c r="HMN228" s="155"/>
      <c r="HMO228" s="155"/>
      <c r="HMP228" s="155"/>
      <c r="HMQ228" s="155"/>
      <c r="HMR228" s="155"/>
      <c r="HMS228" s="155"/>
      <c r="HMT228" s="155"/>
      <c r="HMU228" s="155"/>
      <c r="HMV228" s="155"/>
      <c r="HMW228" s="155"/>
      <c r="HMX228" s="155"/>
      <c r="HMY228" s="155"/>
      <c r="HMZ228" s="155"/>
      <c r="HNA228" s="155"/>
      <c r="HNB228" s="155"/>
      <c r="HNC228" s="155"/>
      <c r="HND228" s="155"/>
      <c r="HNE228" s="155"/>
      <c r="HNF228" s="155"/>
      <c r="HNG228" s="155"/>
      <c r="HNH228" s="155"/>
      <c r="HNI228" s="155"/>
      <c r="HNJ228" s="155"/>
      <c r="HNK228" s="155"/>
      <c r="HNL228" s="155"/>
      <c r="HNM228" s="155"/>
      <c r="HNN228" s="155"/>
      <c r="HNO228" s="155"/>
      <c r="HNP228" s="155"/>
      <c r="HNQ228" s="155"/>
      <c r="HNR228" s="155"/>
      <c r="HNS228" s="155"/>
      <c r="HNT228" s="155"/>
      <c r="HNU228" s="155"/>
      <c r="HNV228" s="155"/>
      <c r="HNW228" s="155"/>
      <c r="HNX228" s="155"/>
      <c r="HNY228" s="155"/>
      <c r="HNZ228" s="155"/>
      <c r="HOA228" s="155"/>
      <c r="HOB228" s="155"/>
      <c r="HOC228" s="155"/>
      <c r="HOD228" s="155"/>
      <c r="HOE228" s="155"/>
      <c r="HOF228" s="155"/>
      <c r="HOG228" s="155"/>
      <c r="HOH228" s="155"/>
      <c r="HOI228" s="155"/>
      <c r="HOJ228" s="155"/>
      <c r="HOK228" s="155"/>
      <c r="HOL228" s="155"/>
      <c r="HOM228" s="155"/>
      <c r="HON228" s="155"/>
      <c r="HOO228" s="155"/>
      <c r="HOP228" s="155"/>
      <c r="HOQ228" s="155"/>
      <c r="HOR228" s="155"/>
      <c r="HOS228" s="155"/>
      <c r="HOT228" s="155"/>
      <c r="HOU228" s="155"/>
      <c r="HOV228" s="155"/>
      <c r="HOW228" s="155"/>
      <c r="HOX228" s="155"/>
      <c r="HOY228" s="155"/>
      <c r="HOZ228" s="155"/>
      <c r="HPA228" s="155"/>
      <c r="HPB228" s="155"/>
      <c r="HPC228" s="155"/>
      <c r="HPD228" s="155"/>
      <c r="HPE228" s="155"/>
      <c r="HPF228" s="155"/>
      <c r="HPG228" s="155"/>
      <c r="HPH228" s="155"/>
      <c r="HPI228" s="155"/>
      <c r="HPJ228" s="155"/>
      <c r="HPK228" s="155"/>
      <c r="HPL228" s="155"/>
      <c r="HPM228" s="155"/>
      <c r="HPN228" s="155"/>
      <c r="HPO228" s="155"/>
      <c r="HPP228" s="155"/>
      <c r="HPQ228" s="155"/>
      <c r="HPR228" s="155"/>
      <c r="HPS228" s="155"/>
      <c r="HPT228" s="155"/>
      <c r="HPU228" s="155"/>
      <c r="HPV228" s="155"/>
      <c r="HPW228" s="155"/>
      <c r="HPX228" s="155"/>
      <c r="HPY228" s="155"/>
      <c r="HPZ228" s="155"/>
      <c r="HQA228" s="155"/>
      <c r="HQB228" s="155"/>
      <c r="HQC228" s="155"/>
      <c r="HQD228" s="155"/>
      <c r="HQE228" s="155"/>
      <c r="HQF228" s="155"/>
      <c r="HQG228" s="155"/>
      <c r="HQH228" s="155"/>
      <c r="HQI228" s="155"/>
      <c r="HQJ228" s="155"/>
      <c r="HQK228" s="155"/>
      <c r="HQL228" s="155"/>
      <c r="HQM228" s="155"/>
      <c r="HQN228" s="155"/>
      <c r="HQO228" s="155"/>
      <c r="HQP228" s="155"/>
      <c r="HQQ228" s="155"/>
      <c r="HQR228" s="155"/>
      <c r="HQS228" s="155"/>
      <c r="HQT228" s="155"/>
      <c r="HQU228" s="155"/>
      <c r="HQV228" s="155"/>
      <c r="HQW228" s="155"/>
      <c r="HQX228" s="155"/>
      <c r="HQY228" s="155"/>
      <c r="HQZ228" s="155"/>
      <c r="HRA228" s="155"/>
      <c r="HRB228" s="155"/>
      <c r="HRC228" s="155"/>
      <c r="HRD228" s="155"/>
      <c r="HRE228" s="155"/>
      <c r="HRF228" s="155"/>
      <c r="HRG228" s="155"/>
      <c r="HRH228" s="155"/>
      <c r="HRI228" s="155"/>
      <c r="HRJ228" s="155"/>
      <c r="HRK228" s="155"/>
      <c r="HRL228" s="155"/>
      <c r="HRM228" s="155"/>
      <c r="HRN228" s="155"/>
      <c r="HRO228" s="155"/>
      <c r="HRP228" s="155"/>
      <c r="HRQ228" s="155"/>
      <c r="HRR228" s="155"/>
      <c r="HRS228" s="155"/>
      <c r="HRT228" s="155"/>
      <c r="HRU228" s="155"/>
      <c r="HRV228" s="155"/>
      <c r="HRW228" s="155"/>
      <c r="HRX228" s="155"/>
      <c r="HRY228" s="155"/>
      <c r="HRZ228" s="155"/>
      <c r="HSA228" s="155"/>
      <c r="HSB228" s="155"/>
      <c r="HSC228" s="155"/>
      <c r="HSD228" s="155"/>
      <c r="HSE228" s="155"/>
      <c r="HSF228" s="155"/>
      <c r="HSG228" s="155"/>
      <c r="HSH228" s="155"/>
      <c r="HSI228" s="155"/>
      <c r="HSJ228" s="155"/>
      <c r="HSK228" s="155"/>
      <c r="HSL228" s="155"/>
      <c r="HSM228" s="155"/>
      <c r="HSN228" s="155"/>
      <c r="HSO228" s="155"/>
      <c r="HSP228" s="155"/>
      <c r="HSQ228" s="155"/>
      <c r="HSR228" s="155"/>
      <c r="HSS228" s="155"/>
      <c r="HST228" s="155"/>
      <c r="HSU228" s="155"/>
      <c r="HSV228" s="155"/>
      <c r="HSW228" s="155"/>
      <c r="HSX228" s="155"/>
      <c r="HSY228" s="155"/>
      <c r="HSZ228" s="155"/>
      <c r="HTA228" s="155"/>
      <c r="HTB228" s="155"/>
      <c r="HTC228" s="155"/>
      <c r="HTD228" s="155"/>
      <c r="HTE228" s="155"/>
      <c r="HTF228" s="155"/>
      <c r="HTG228" s="155"/>
      <c r="HTH228" s="155"/>
      <c r="HTI228" s="155"/>
      <c r="HTJ228" s="155"/>
      <c r="HTK228" s="155"/>
      <c r="HTL228" s="155"/>
      <c r="HTM228" s="155"/>
      <c r="HTN228" s="155"/>
      <c r="HTO228" s="155"/>
      <c r="HTP228" s="155"/>
      <c r="HTQ228" s="155"/>
      <c r="HTR228" s="155"/>
      <c r="HTS228" s="155"/>
      <c r="HTT228" s="155"/>
      <c r="HTU228" s="155"/>
      <c r="HTV228" s="155"/>
      <c r="HTW228" s="155"/>
      <c r="HTX228" s="155"/>
      <c r="HTY228" s="155"/>
      <c r="HTZ228" s="155"/>
      <c r="HUA228" s="155"/>
      <c r="HUB228" s="155"/>
      <c r="HUC228" s="155"/>
      <c r="HUD228" s="155"/>
      <c r="HUE228" s="155"/>
      <c r="HUF228" s="155"/>
      <c r="HUG228" s="155"/>
      <c r="HUH228" s="155"/>
      <c r="HUI228" s="155"/>
      <c r="HUJ228" s="155"/>
      <c r="HUK228" s="155"/>
      <c r="HUL228" s="155"/>
      <c r="HUM228" s="155"/>
      <c r="HUN228" s="155"/>
      <c r="HUO228" s="155"/>
      <c r="HUP228" s="155"/>
      <c r="HUQ228" s="155"/>
      <c r="HUR228" s="155"/>
      <c r="HUS228" s="155"/>
      <c r="HUT228" s="155"/>
      <c r="HUU228" s="155"/>
      <c r="HUV228" s="155"/>
      <c r="HUW228" s="155"/>
      <c r="HUX228" s="155"/>
      <c r="HUY228" s="155"/>
      <c r="HUZ228" s="155"/>
      <c r="HVA228" s="155"/>
      <c r="HVB228" s="155"/>
      <c r="HVC228" s="155"/>
      <c r="HVD228" s="155"/>
      <c r="HVE228" s="155"/>
      <c r="HVF228" s="155"/>
      <c r="HVG228" s="155"/>
      <c r="HVH228" s="155"/>
      <c r="HVI228" s="155"/>
      <c r="HVJ228" s="155"/>
      <c r="HVK228" s="155"/>
      <c r="HVL228" s="155"/>
      <c r="HVM228" s="155"/>
      <c r="HVN228" s="155"/>
      <c r="HVO228" s="155"/>
      <c r="HVP228" s="155"/>
      <c r="HVQ228" s="155"/>
      <c r="HVR228" s="155"/>
      <c r="HVS228" s="155"/>
      <c r="HVT228" s="155"/>
      <c r="HVU228" s="155"/>
      <c r="HVV228" s="155"/>
      <c r="HVW228" s="155"/>
      <c r="HVX228" s="155"/>
      <c r="HVY228" s="155"/>
      <c r="HVZ228" s="155"/>
      <c r="HWA228" s="155"/>
      <c r="HWB228" s="155"/>
      <c r="HWC228" s="155"/>
      <c r="HWD228" s="155"/>
      <c r="HWE228" s="155"/>
      <c r="HWF228" s="155"/>
      <c r="HWG228" s="155"/>
      <c r="HWH228" s="155"/>
      <c r="HWI228" s="155"/>
      <c r="HWJ228" s="155"/>
      <c r="HWK228" s="155"/>
      <c r="HWL228" s="155"/>
      <c r="HWM228" s="155"/>
      <c r="HWN228" s="155"/>
      <c r="HWO228" s="155"/>
      <c r="HWP228" s="155"/>
      <c r="HWQ228" s="155"/>
      <c r="HWR228" s="155"/>
      <c r="HWS228" s="155"/>
      <c r="HWT228" s="155"/>
      <c r="HWU228" s="155"/>
      <c r="HWV228" s="155"/>
      <c r="HWW228" s="155"/>
      <c r="HWX228" s="155"/>
      <c r="HWY228" s="155"/>
      <c r="HWZ228" s="155"/>
      <c r="HXA228" s="155"/>
      <c r="HXB228" s="155"/>
      <c r="HXC228" s="155"/>
      <c r="HXD228" s="155"/>
      <c r="HXE228" s="155"/>
      <c r="HXF228" s="155"/>
      <c r="HXG228" s="155"/>
      <c r="HXH228" s="155"/>
      <c r="HXI228" s="155"/>
      <c r="HXJ228" s="155"/>
      <c r="HXK228" s="155"/>
      <c r="HXL228" s="155"/>
      <c r="HXM228" s="155"/>
      <c r="HXN228" s="155"/>
      <c r="HXO228" s="155"/>
      <c r="HXP228" s="155"/>
      <c r="HXQ228" s="155"/>
      <c r="HXR228" s="155"/>
      <c r="HXS228" s="155"/>
      <c r="HXT228" s="155"/>
      <c r="HXU228" s="155"/>
      <c r="HXV228" s="155"/>
      <c r="HXW228" s="155"/>
      <c r="HXX228" s="155"/>
      <c r="HXY228" s="155"/>
      <c r="HXZ228" s="155"/>
      <c r="HYA228" s="155"/>
      <c r="HYB228" s="155"/>
      <c r="HYC228" s="155"/>
      <c r="HYD228" s="155"/>
      <c r="HYE228" s="155"/>
      <c r="HYF228" s="155"/>
      <c r="HYG228" s="155"/>
      <c r="HYH228" s="155"/>
      <c r="HYI228" s="155"/>
      <c r="HYJ228" s="155"/>
      <c r="HYK228" s="155"/>
      <c r="HYL228" s="155"/>
      <c r="HYM228" s="155"/>
      <c r="HYN228" s="155"/>
      <c r="HYO228" s="155"/>
      <c r="HYP228" s="155"/>
      <c r="HYQ228" s="155"/>
      <c r="HYR228" s="155"/>
      <c r="HYS228" s="155"/>
      <c r="HYT228" s="155"/>
      <c r="HYU228" s="155"/>
      <c r="HYV228" s="155"/>
      <c r="HYW228" s="155"/>
      <c r="HYX228" s="155"/>
      <c r="HYY228" s="155"/>
      <c r="HYZ228" s="155"/>
      <c r="HZA228" s="155"/>
      <c r="HZB228" s="155"/>
      <c r="HZC228" s="155"/>
      <c r="HZD228" s="155"/>
      <c r="HZE228" s="155"/>
      <c r="HZF228" s="155"/>
      <c r="HZG228" s="155"/>
      <c r="HZH228" s="155"/>
      <c r="HZI228" s="155"/>
      <c r="HZJ228" s="155"/>
      <c r="HZK228" s="155"/>
      <c r="HZL228" s="155"/>
      <c r="HZM228" s="155"/>
      <c r="HZN228" s="155"/>
      <c r="HZO228" s="155"/>
      <c r="HZP228" s="155"/>
      <c r="HZQ228" s="155"/>
      <c r="HZR228" s="155"/>
      <c r="HZS228" s="155"/>
      <c r="HZT228" s="155"/>
      <c r="HZU228" s="155"/>
      <c r="HZV228" s="155"/>
      <c r="HZW228" s="155"/>
      <c r="HZX228" s="155"/>
      <c r="HZY228" s="155"/>
      <c r="HZZ228" s="155"/>
      <c r="IAA228" s="155"/>
      <c r="IAB228" s="155"/>
      <c r="IAC228" s="155"/>
      <c r="IAD228" s="155"/>
      <c r="IAE228" s="155"/>
      <c r="IAF228" s="155"/>
      <c r="IAG228" s="155"/>
      <c r="IAH228" s="155"/>
      <c r="IAI228" s="155"/>
      <c r="IAJ228" s="155"/>
      <c r="IAK228" s="155"/>
      <c r="IAL228" s="155"/>
      <c r="IAM228" s="155"/>
      <c r="IAN228" s="155"/>
      <c r="IAO228" s="155"/>
      <c r="IAP228" s="155"/>
      <c r="IAQ228" s="155"/>
      <c r="IAR228" s="155"/>
      <c r="IAS228" s="155"/>
      <c r="IAT228" s="155"/>
      <c r="IAU228" s="155"/>
      <c r="IAV228" s="155"/>
      <c r="IAW228" s="155"/>
      <c r="IAX228" s="155"/>
      <c r="IAY228" s="155"/>
      <c r="IAZ228" s="155"/>
      <c r="IBA228" s="155"/>
      <c r="IBB228" s="155"/>
      <c r="IBC228" s="155"/>
      <c r="IBD228" s="155"/>
      <c r="IBE228" s="155"/>
      <c r="IBF228" s="155"/>
      <c r="IBG228" s="155"/>
      <c r="IBH228" s="155"/>
      <c r="IBI228" s="155"/>
      <c r="IBJ228" s="155"/>
      <c r="IBK228" s="155"/>
      <c r="IBL228" s="155"/>
      <c r="IBM228" s="155"/>
      <c r="IBN228" s="155"/>
      <c r="IBO228" s="155"/>
      <c r="IBP228" s="155"/>
      <c r="IBQ228" s="155"/>
      <c r="IBR228" s="155"/>
      <c r="IBS228" s="155"/>
      <c r="IBT228" s="155"/>
      <c r="IBU228" s="155"/>
      <c r="IBV228" s="155"/>
      <c r="IBW228" s="155"/>
      <c r="IBX228" s="155"/>
      <c r="IBY228" s="155"/>
      <c r="IBZ228" s="155"/>
      <c r="ICA228" s="155"/>
      <c r="ICB228" s="155"/>
      <c r="ICC228" s="155"/>
      <c r="ICD228" s="155"/>
      <c r="ICE228" s="155"/>
      <c r="ICF228" s="155"/>
      <c r="ICG228" s="155"/>
      <c r="ICH228" s="155"/>
      <c r="ICI228" s="155"/>
      <c r="ICJ228" s="155"/>
      <c r="ICK228" s="155"/>
      <c r="ICL228" s="155"/>
      <c r="ICM228" s="155"/>
      <c r="ICN228" s="155"/>
      <c r="ICO228" s="155"/>
      <c r="ICP228" s="155"/>
      <c r="ICQ228" s="155"/>
      <c r="ICR228" s="155"/>
      <c r="ICS228" s="155"/>
      <c r="ICT228" s="155"/>
      <c r="ICU228" s="155"/>
      <c r="ICV228" s="155"/>
      <c r="ICW228" s="155"/>
      <c r="ICX228" s="155"/>
      <c r="ICY228" s="155"/>
      <c r="ICZ228" s="155"/>
      <c r="IDA228" s="155"/>
      <c r="IDB228" s="155"/>
      <c r="IDC228" s="155"/>
      <c r="IDD228" s="155"/>
      <c r="IDE228" s="155"/>
      <c r="IDF228" s="155"/>
      <c r="IDG228" s="155"/>
      <c r="IDH228" s="155"/>
      <c r="IDI228" s="155"/>
      <c r="IDJ228" s="155"/>
      <c r="IDK228" s="155"/>
      <c r="IDL228" s="155"/>
      <c r="IDM228" s="155"/>
      <c r="IDN228" s="155"/>
      <c r="IDO228" s="155"/>
      <c r="IDP228" s="155"/>
      <c r="IDQ228" s="155"/>
      <c r="IDR228" s="155"/>
      <c r="IDS228" s="155"/>
      <c r="IDT228" s="155"/>
      <c r="IDU228" s="155"/>
      <c r="IDV228" s="155"/>
      <c r="IDW228" s="155"/>
      <c r="IDX228" s="155"/>
      <c r="IDY228" s="155"/>
      <c r="IDZ228" s="155"/>
      <c r="IEA228" s="155"/>
      <c r="IEB228" s="155"/>
      <c r="IEC228" s="155"/>
      <c r="IED228" s="155"/>
      <c r="IEE228" s="155"/>
      <c r="IEF228" s="155"/>
      <c r="IEG228" s="155"/>
      <c r="IEH228" s="155"/>
      <c r="IEI228" s="155"/>
      <c r="IEJ228" s="155"/>
      <c r="IEK228" s="155"/>
      <c r="IEL228" s="155"/>
      <c r="IEM228" s="155"/>
      <c r="IEN228" s="155"/>
      <c r="IEO228" s="155"/>
      <c r="IEP228" s="155"/>
      <c r="IEQ228" s="155"/>
      <c r="IER228" s="155"/>
      <c r="IES228" s="155"/>
      <c r="IET228" s="155"/>
      <c r="IEU228" s="155"/>
      <c r="IEV228" s="155"/>
      <c r="IEW228" s="155"/>
      <c r="IEX228" s="155"/>
      <c r="IEY228" s="155"/>
      <c r="IEZ228" s="155"/>
      <c r="IFA228" s="155"/>
      <c r="IFB228" s="155"/>
      <c r="IFC228" s="155"/>
      <c r="IFD228" s="155"/>
      <c r="IFE228" s="155"/>
      <c r="IFF228" s="155"/>
      <c r="IFG228" s="155"/>
      <c r="IFH228" s="155"/>
      <c r="IFI228" s="155"/>
      <c r="IFJ228" s="155"/>
      <c r="IFK228" s="155"/>
      <c r="IFL228" s="155"/>
      <c r="IFM228" s="155"/>
      <c r="IFN228" s="155"/>
      <c r="IFO228" s="155"/>
      <c r="IFP228" s="155"/>
      <c r="IFQ228" s="155"/>
      <c r="IFR228" s="155"/>
      <c r="IFS228" s="155"/>
      <c r="IFT228" s="155"/>
      <c r="IFU228" s="155"/>
      <c r="IFV228" s="155"/>
      <c r="IFW228" s="155"/>
      <c r="IFX228" s="155"/>
      <c r="IFY228" s="155"/>
      <c r="IFZ228" s="155"/>
      <c r="IGA228" s="155"/>
      <c r="IGB228" s="155"/>
      <c r="IGC228" s="155"/>
      <c r="IGD228" s="155"/>
      <c r="IGE228" s="155"/>
      <c r="IGF228" s="155"/>
      <c r="IGG228" s="155"/>
      <c r="IGH228" s="155"/>
      <c r="IGI228" s="155"/>
      <c r="IGJ228" s="155"/>
      <c r="IGK228" s="155"/>
      <c r="IGL228" s="155"/>
      <c r="IGM228" s="155"/>
      <c r="IGN228" s="155"/>
      <c r="IGO228" s="155"/>
      <c r="IGP228" s="155"/>
      <c r="IGQ228" s="155"/>
      <c r="IGR228" s="155"/>
      <c r="IGS228" s="155"/>
      <c r="IGT228" s="155"/>
      <c r="IGU228" s="155"/>
      <c r="IGV228" s="155"/>
      <c r="IGW228" s="155"/>
      <c r="IGX228" s="155"/>
      <c r="IGY228" s="155"/>
      <c r="IGZ228" s="155"/>
      <c r="IHA228" s="155"/>
      <c r="IHB228" s="155"/>
      <c r="IHC228" s="155"/>
      <c r="IHD228" s="155"/>
      <c r="IHE228" s="155"/>
      <c r="IHF228" s="155"/>
      <c r="IHG228" s="155"/>
      <c r="IHH228" s="155"/>
      <c r="IHI228" s="155"/>
      <c r="IHJ228" s="155"/>
      <c r="IHK228" s="155"/>
      <c r="IHL228" s="155"/>
      <c r="IHM228" s="155"/>
      <c r="IHN228" s="155"/>
      <c r="IHO228" s="155"/>
      <c r="IHP228" s="155"/>
      <c r="IHQ228" s="155"/>
      <c r="IHR228" s="155"/>
      <c r="IHS228" s="155"/>
      <c r="IHT228" s="155"/>
      <c r="IHU228" s="155"/>
      <c r="IHV228" s="155"/>
      <c r="IHW228" s="155"/>
      <c r="IHX228" s="155"/>
      <c r="IHY228" s="155"/>
      <c r="IHZ228" s="155"/>
      <c r="IIA228" s="155"/>
      <c r="IIB228" s="155"/>
      <c r="IIC228" s="155"/>
      <c r="IID228" s="155"/>
      <c r="IIE228" s="155"/>
      <c r="IIF228" s="155"/>
      <c r="IIG228" s="155"/>
      <c r="IIH228" s="155"/>
      <c r="III228" s="155"/>
      <c r="IIJ228" s="155"/>
      <c r="IIK228" s="155"/>
      <c r="IIL228" s="155"/>
      <c r="IIM228" s="155"/>
      <c r="IIN228" s="155"/>
      <c r="IIO228" s="155"/>
      <c r="IIP228" s="155"/>
      <c r="IIQ228" s="155"/>
      <c r="IIR228" s="155"/>
      <c r="IIS228" s="155"/>
      <c r="IIT228" s="155"/>
      <c r="IIU228" s="155"/>
      <c r="IIV228" s="155"/>
      <c r="IIW228" s="155"/>
      <c r="IIX228" s="155"/>
      <c r="IIY228" s="155"/>
      <c r="IIZ228" s="155"/>
      <c r="IJA228" s="155"/>
      <c r="IJB228" s="155"/>
      <c r="IJC228" s="155"/>
      <c r="IJD228" s="155"/>
      <c r="IJE228" s="155"/>
      <c r="IJF228" s="155"/>
      <c r="IJG228" s="155"/>
      <c r="IJH228" s="155"/>
      <c r="IJI228" s="155"/>
      <c r="IJJ228" s="155"/>
      <c r="IJK228" s="155"/>
      <c r="IJL228" s="155"/>
      <c r="IJM228" s="155"/>
      <c r="IJN228" s="155"/>
      <c r="IJO228" s="155"/>
      <c r="IJP228" s="155"/>
      <c r="IJQ228" s="155"/>
      <c r="IJR228" s="155"/>
      <c r="IJS228" s="155"/>
      <c r="IJT228" s="155"/>
      <c r="IJU228" s="155"/>
      <c r="IJV228" s="155"/>
      <c r="IJW228" s="155"/>
      <c r="IJX228" s="155"/>
      <c r="IJY228" s="155"/>
      <c r="IJZ228" s="155"/>
      <c r="IKA228" s="155"/>
      <c r="IKB228" s="155"/>
      <c r="IKC228" s="155"/>
      <c r="IKD228" s="155"/>
      <c r="IKE228" s="155"/>
      <c r="IKF228" s="155"/>
      <c r="IKG228" s="155"/>
      <c r="IKH228" s="155"/>
      <c r="IKI228" s="155"/>
      <c r="IKJ228" s="155"/>
      <c r="IKK228" s="155"/>
      <c r="IKL228" s="155"/>
      <c r="IKM228" s="155"/>
      <c r="IKN228" s="155"/>
      <c r="IKO228" s="155"/>
      <c r="IKP228" s="155"/>
      <c r="IKQ228" s="155"/>
      <c r="IKR228" s="155"/>
      <c r="IKS228" s="155"/>
      <c r="IKT228" s="155"/>
      <c r="IKU228" s="155"/>
      <c r="IKV228" s="155"/>
      <c r="IKW228" s="155"/>
      <c r="IKX228" s="155"/>
      <c r="IKY228" s="155"/>
      <c r="IKZ228" s="155"/>
      <c r="ILA228" s="155"/>
      <c r="ILB228" s="155"/>
      <c r="ILC228" s="155"/>
      <c r="ILD228" s="155"/>
      <c r="ILE228" s="155"/>
      <c r="ILF228" s="155"/>
      <c r="ILG228" s="155"/>
      <c r="ILH228" s="155"/>
      <c r="ILI228" s="155"/>
      <c r="ILJ228" s="155"/>
      <c r="ILK228" s="155"/>
      <c r="ILL228" s="155"/>
      <c r="ILM228" s="155"/>
      <c r="ILN228" s="155"/>
      <c r="ILO228" s="155"/>
      <c r="ILP228" s="155"/>
      <c r="ILQ228" s="155"/>
      <c r="ILR228" s="155"/>
      <c r="ILS228" s="155"/>
      <c r="ILT228" s="155"/>
      <c r="ILU228" s="155"/>
      <c r="ILV228" s="155"/>
      <c r="ILW228" s="155"/>
      <c r="ILX228" s="155"/>
      <c r="ILY228" s="155"/>
      <c r="ILZ228" s="155"/>
      <c r="IMA228" s="155"/>
      <c r="IMB228" s="155"/>
      <c r="IMC228" s="155"/>
      <c r="IMD228" s="155"/>
      <c r="IME228" s="155"/>
      <c r="IMF228" s="155"/>
      <c r="IMG228" s="155"/>
      <c r="IMH228" s="155"/>
      <c r="IMI228" s="155"/>
      <c r="IMJ228" s="155"/>
      <c r="IMK228" s="155"/>
      <c r="IML228" s="155"/>
      <c r="IMM228" s="155"/>
      <c r="IMN228" s="155"/>
      <c r="IMO228" s="155"/>
      <c r="IMP228" s="155"/>
      <c r="IMQ228" s="155"/>
      <c r="IMR228" s="155"/>
      <c r="IMS228" s="155"/>
      <c r="IMT228" s="155"/>
      <c r="IMU228" s="155"/>
      <c r="IMV228" s="155"/>
      <c r="IMW228" s="155"/>
      <c r="IMX228" s="155"/>
      <c r="IMY228" s="155"/>
      <c r="IMZ228" s="155"/>
      <c r="INA228" s="155"/>
      <c r="INB228" s="155"/>
      <c r="INC228" s="155"/>
      <c r="IND228" s="155"/>
      <c r="INE228" s="155"/>
      <c r="INF228" s="155"/>
      <c r="ING228" s="155"/>
      <c r="INH228" s="155"/>
      <c r="INI228" s="155"/>
      <c r="INJ228" s="155"/>
      <c r="INK228" s="155"/>
      <c r="INL228" s="155"/>
      <c r="INM228" s="155"/>
      <c r="INN228" s="155"/>
      <c r="INO228" s="155"/>
      <c r="INP228" s="155"/>
      <c r="INQ228" s="155"/>
      <c r="INR228" s="155"/>
      <c r="INS228" s="155"/>
      <c r="INT228" s="155"/>
      <c r="INU228" s="155"/>
      <c r="INV228" s="155"/>
      <c r="INW228" s="155"/>
      <c r="INX228" s="155"/>
      <c r="INY228" s="155"/>
      <c r="INZ228" s="155"/>
      <c r="IOA228" s="155"/>
      <c r="IOB228" s="155"/>
      <c r="IOC228" s="155"/>
      <c r="IOD228" s="155"/>
      <c r="IOE228" s="155"/>
      <c r="IOF228" s="155"/>
      <c r="IOG228" s="155"/>
      <c r="IOH228" s="155"/>
      <c r="IOI228" s="155"/>
      <c r="IOJ228" s="155"/>
      <c r="IOK228" s="155"/>
      <c r="IOL228" s="155"/>
      <c r="IOM228" s="155"/>
      <c r="ION228" s="155"/>
      <c r="IOO228" s="155"/>
      <c r="IOP228" s="155"/>
      <c r="IOQ228" s="155"/>
      <c r="IOR228" s="155"/>
      <c r="IOS228" s="155"/>
      <c r="IOT228" s="155"/>
      <c r="IOU228" s="155"/>
      <c r="IOV228" s="155"/>
      <c r="IOW228" s="155"/>
      <c r="IOX228" s="155"/>
      <c r="IOY228" s="155"/>
      <c r="IOZ228" s="155"/>
      <c r="IPA228" s="155"/>
      <c r="IPB228" s="155"/>
      <c r="IPC228" s="155"/>
      <c r="IPD228" s="155"/>
      <c r="IPE228" s="155"/>
      <c r="IPF228" s="155"/>
      <c r="IPG228" s="155"/>
      <c r="IPH228" s="155"/>
      <c r="IPI228" s="155"/>
      <c r="IPJ228" s="155"/>
      <c r="IPK228" s="155"/>
      <c r="IPL228" s="155"/>
      <c r="IPM228" s="155"/>
      <c r="IPN228" s="155"/>
      <c r="IPO228" s="155"/>
      <c r="IPP228" s="155"/>
      <c r="IPQ228" s="155"/>
      <c r="IPR228" s="155"/>
      <c r="IPS228" s="155"/>
      <c r="IPT228" s="155"/>
      <c r="IPU228" s="155"/>
      <c r="IPV228" s="155"/>
      <c r="IPW228" s="155"/>
      <c r="IPX228" s="155"/>
      <c r="IPY228" s="155"/>
      <c r="IPZ228" s="155"/>
      <c r="IQA228" s="155"/>
      <c r="IQB228" s="155"/>
      <c r="IQC228" s="155"/>
      <c r="IQD228" s="155"/>
      <c r="IQE228" s="155"/>
      <c r="IQF228" s="155"/>
      <c r="IQG228" s="155"/>
      <c r="IQH228" s="155"/>
      <c r="IQI228" s="155"/>
      <c r="IQJ228" s="155"/>
      <c r="IQK228" s="155"/>
      <c r="IQL228" s="155"/>
      <c r="IQM228" s="155"/>
      <c r="IQN228" s="155"/>
      <c r="IQO228" s="155"/>
      <c r="IQP228" s="155"/>
      <c r="IQQ228" s="155"/>
      <c r="IQR228" s="155"/>
      <c r="IQS228" s="155"/>
      <c r="IQT228" s="155"/>
      <c r="IQU228" s="155"/>
      <c r="IQV228" s="155"/>
      <c r="IQW228" s="155"/>
      <c r="IQX228" s="155"/>
      <c r="IQY228" s="155"/>
      <c r="IQZ228" s="155"/>
      <c r="IRA228" s="155"/>
      <c r="IRB228" s="155"/>
      <c r="IRC228" s="155"/>
      <c r="IRD228" s="155"/>
      <c r="IRE228" s="155"/>
      <c r="IRF228" s="155"/>
      <c r="IRG228" s="155"/>
      <c r="IRH228" s="155"/>
      <c r="IRI228" s="155"/>
      <c r="IRJ228" s="155"/>
      <c r="IRK228" s="155"/>
      <c r="IRL228" s="155"/>
      <c r="IRM228" s="155"/>
      <c r="IRN228" s="155"/>
      <c r="IRO228" s="155"/>
      <c r="IRP228" s="155"/>
      <c r="IRQ228" s="155"/>
      <c r="IRR228" s="155"/>
      <c r="IRS228" s="155"/>
      <c r="IRT228" s="155"/>
      <c r="IRU228" s="155"/>
      <c r="IRV228" s="155"/>
      <c r="IRW228" s="155"/>
      <c r="IRX228" s="155"/>
      <c r="IRY228" s="155"/>
      <c r="IRZ228" s="155"/>
      <c r="ISA228" s="155"/>
      <c r="ISB228" s="155"/>
      <c r="ISC228" s="155"/>
      <c r="ISD228" s="155"/>
      <c r="ISE228" s="155"/>
      <c r="ISF228" s="155"/>
      <c r="ISG228" s="155"/>
      <c r="ISH228" s="155"/>
      <c r="ISI228" s="155"/>
      <c r="ISJ228" s="155"/>
      <c r="ISK228" s="155"/>
      <c r="ISL228" s="155"/>
      <c r="ISM228" s="155"/>
      <c r="ISN228" s="155"/>
      <c r="ISO228" s="155"/>
      <c r="ISP228" s="155"/>
      <c r="ISQ228" s="155"/>
      <c r="ISR228" s="155"/>
      <c r="ISS228" s="155"/>
      <c r="IST228" s="155"/>
      <c r="ISU228" s="155"/>
      <c r="ISV228" s="155"/>
      <c r="ISW228" s="155"/>
      <c r="ISX228" s="155"/>
      <c r="ISY228" s="155"/>
      <c r="ISZ228" s="155"/>
      <c r="ITA228" s="155"/>
      <c r="ITB228" s="155"/>
      <c r="ITC228" s="155"/>
      <c r="ITD228" s="155"/>
      <c r="ITE228" s="155"/>
      <c r="ITF228" s="155"/>
      <c r="ITG228" s="155"/>
      <c r="ITH228" s="155"/>
      <c r="ITI228" s="155"/>
      <c r="ITJ228" s="155"/>
      <c r="ITK228" s="155"/>
      <c r="ITL228" s="155"/>
      <c r="ITM228" s="155"/>
      <c r="ITN228" s="155"/>
      <c r="ITO228" s="155"/>
      <c r="ITP228" s="155"/>
      <c r="ITQ228" s="155"/>
      <c r="ITR228" s="155"/>
      <c r="ITS228" s="155"/>
      <c r="ITT228" s="155"/>
      <c r="ITU228" s="155"/>
      <c r="ITV228" s="155"/>
      <c r="ITW228" s="155"/>
      <c r="ITX228" s="155"/>
      <c r="ITY228" s="155"/>
      <c r="ITZ228" s="155"/>
      <c r="IUA228" s="155"/>
      <c r="IUB228" s="155"/>
      <c r="IUC228" s="155"/>
      <c r="IUD228" s="155"/>
      <c r="IUE228" s="155"/>
      <c r="IUF228" s="155"/>
      <c r="IUG228" s="155"/>
      <c r="IUH228" s="155"/>
      <c r="IUI228" s="155"/>
      <c r="IUJ228" s="155"/>
      <c r="IUK228" s="155"/>
      <c r="IUL228" s="155"/>
      <c r="IUM228" s="155"/>
      <c r="IUN228" s="155"/>
      <c r="IUO228" s="155"/>
      <c r="IUP228" s="155"/>
      <c r="IUQ228" s="155"/>
      <c r="IUR228" s="155"/>
      <c r="IUS228" s="155"/>
      <c r="IUT228" s="155"/>
      <c r="IUU228" s="155"/>
      <c r="IUV228" s="155"/>
      <c r="IUW228" s="155"/>
      <c r="IUX228" s="155"/>
      <c r="IUY228" s="155"/>
      <c r="IUZ228" s="155"/>
      <c r="IVA228" s="155"/>
      <c r="IVB228" s="155"/>
      <c r="IVC228" s="155"/>
      <c r="IVD228" s="155"/>
      <c r="IVE228" s="155"/>
      <c r="IVF228" s="155"/>
      <c r="IVG228" s="155"/>
      <c r="IVH228" s="155"/>
      <c r="IVI228" s="155"/>
      <c r="IVJ228" s="155"/>
      <c r="IVK228" s="155"/>
      <c r="IVL228" s="155"/>
      <c r="IVM228" s="155"/>
      <c r="IVN228" s="155"/>
      <c r="IVO228" s="155"/>
      <c r="IVP228" s="155"/>
      <c r="IVQ228" s="155"/>
      <c r="IVR228" s="155"/>
      <c r="IVS228" s="155"/>
      <c r="IVT228" s="155"/>
      <c r="IVU228" s="155"/>
      <c r="IVV228" s="155"/>
      <c r="IVW228" s="155"/>
      <c r="IVX228" s="155"/>
      <c r="IVY228" s="155"/>
      <c r="IVZ228" s="155"/>
      <c r="IWA228" s="155"/>
      <c r="IWB228" s="155"/>
      <c r="IWC228" s="155"/>
      <c r="IWD228" s="155"/>
      <c r="IWE228" s="155"/>
      <c r="IWF228" s="155"/>
      <c r="IWG228" s="155"/>
      <c r="IWH228" s="155"/>
      <c r="IWI228" s="155"/>
      <c r="IWJ228" s="155"/>
      <c r="IWK228" s="155"/>
      <c r="IWL228" s="155"/>
      <c r="IWM228" s="155"/>
      <c r="IWN228" s="155"/>
      <c r="IWO228" s="155"/>
      <c r="IWP228" s="155"/>
      <c r="IWQ228" s="155"/>
      <c r="IWR228" s="155"/>
      <c r="IWS228" s="155"/>
      <c r="IWT228" s="155"/>
      <c r="IWU228" s="155"/>
      <c r="IWV228" s="155"/>
      <c r="IWW228" s="155"/>
      <c r="IWX228" s="155"/>
      <c r="IWY228" s="155"/>
      <c r="IWZ228" s="155"/>
      <c r="IXA228" s="155"/>
      <c r="IXB228" s="155"/>
      <c r="IXC228" s="155"/>
      <c r="IXD228" s="155"/>
      <c r="IXE228" s="155"/>
      <c r="IXF228" s="155"/>
      <c r="IXG228" s="155"/>
      <c r="IXH228" s="155"/>
      <c r="IXI228" s="155"/>
      <c r="IXJ228" s="155"/>
      <c r="IXK228" s="155"/>
      <c r="IXL228" s="155"/>
      <c r="IXM228" s="155"/>
      <c r="IXN228" s="155"/>
      <c r="IXO228" s="155"/>
      <c r="IXP228" s="155"/>
      <c r="IXQ228" s="155"/>
      <c r="IXR228" s="155"/>
      <c r="IXS228" s="155"/>
      <c r="IXT228" s="155"/>
      <c r="IXU228" s="155"/>
      <c r="IXV228" s="155"/>
      <c r="IXW228" s="155"/>
      <c r="IXX228" s="155"/>
      <c r="IXY228" s="155"/>
      <c r="IXZ228" s="155"/>
      <c r="IYA228" s="155"/>
      <c r="IYB228" s="155"/>
      <c r="IYC228" s="155"/>
      <c r="IYD228" s="155"/>
      <c r="IYE228" s="155"/>
      <c r="IYF228" s="155"/>
      <c r="IYG228" s="155"/>
      <c r="IYH228" s="155"/>
      <c r="IYI228" s="155"/>
      <c r="IYJ228" s="155"/>
      <c r="IYK228" s="155"/>
      <c r="IYL228" s="155"/>
      <c r="IYM228" s="155"/>
      <c r="IYN228" s="155"/>
      <c r="IYO228" s="155"/>
      <c r="IYP228" s="155"/>
      <c r="IYQ228" s="155"/>
      <c r="IYR228" s="155"/>
      <c r="IYS228" s="155"/>
      <c r="IYT228" s="155"/>
      <c r="IYU228" s="155"/>
      <c r="IYV228" s="155"/>
      <c r="IYW228" s="155"/>
      <c r="IYX228" s="155"/>
      <c r="IYY228" s="155"/>
      <c r="IYZ228" s="155"/>
      <c r="IZA228" s="155"/>
      <c r="IZB228" s="155"/>
      <c r="IZC228" s="155"/>
      <c r="IZD228" s="155"/>
      <c r="IZE228" s="155"/>
      <c r="IZF228" s="155"/>
      <c r="IZG228" s="155"/>
      <c r="IZH228" s="155"/>
      <c r="IZI228" s="155"/>
      <c r="IZJ228" s="155"/>
      <c r="IZK228" s="155"/>
      <c r="IZL228" s="155"/>
      <c r="IZM228" s="155"/>
      <c r="IZN228" s="155"/>
      <c r="IZO228" s="155"/>
      <c r="IZP228" s="155"/>
      <c r="IZQ228" s="155"/>
      <c r="IZR228" s="155"/>
      <c r="IZS228" s="155"/>
      <c r="IZT228" s="155"/>
      <c r="IZU228" s="155"/>
      <c r="IZV228" s="155"/>
      <c r="IZW228" s="155"/>
      <c r="IZX228" s="155"/>
      <c r="IZY228" s="155"/>
      <c r="IZZ228" s="155"/>
      <c r="JAA228" s="155"/>
      <c r="JAB228" s="155"/>
      <c r="JAC228" s="155"/>
      <c r="JAD228" s="155"/>
      <c r="JAE228" s="155"/>
      <c r="JAF228" s="155"/>
      <c r="JAG228" s="155"/>
      <c r="JAH228" s="155"/>
      <c r="JAI228" s="155"/>
      <c r="JAJ228" s="155"/>
      <c r="JAK228" s="155"/>
      <c r="JAL228" s="155"/>
      <c r="JAM228" s="155"/>
      <c r="JAN228" s="155"/>
      <c r="JAO228" s="155"/>
      <c r="JAP228" s="155"/>
      <c r="JAQ228" s="155"/>
      <c r="JAR228" s="155"/>
      <c r="JAS228" s="155"/>
      <c r="JAT228" s="155"/>
      <c r="JAU228" s="155"/>
      <c r="JAV228" s="155"/>
      <c r="JAW228" s="155"/>
      <c r="JAX228" s="155"/>
      <c r="JAY228" s="155"/>
      <c r="JAZ228" s="155"/>
      <c r="JBA228" s="155"/>
      <c r="JBB228" s="155"/>
      <c r="JBC228" s="155"/>
      <c r="JBD228" s="155"/>
      <c r="JBE228" s="155"/>
      <c r="JBF228" s="155"/>
      <c r="JBG228" s="155"/>
      <c r="JBH228" s="155"/>
      <c r="JBI228" s="155"/>
      <c r="JBJ228" s="155"/>
      <c r="JBK228" s="155"/>
      <c r="JBL228" s="155"/>
      <c r="JBM228" s="155"/>
      <c r="JBN228" s="155"/>
      <c r="JBO228" s="155"/>
      <c r="JBP228" s="155"/>
      <c r="JBQ228" s="155"/>
      <c r="JBR228" s="155"/>
      <c r="JBS228" s="155"/>
      <c r="JBT228" s="155"/>
      <c r="JBU228" s="155"/>
      <c r="JBV228" s="155"/>
      <c r="JBW228" s="155"/>
      <c r="JBX228" s="155"/>
      <c r="JBY228" s="155"/>
      <c r="JBZ228" s="155"/>
      <c r="JCA228" s="155"/>
      <c r="JCB228" s="155"/>
      <c r="JCC228" s="155"/>
      <c r="JCD228" s="155"/>
      <c r="JCE228" s="155"/>
      <c r="JCF228" s="155"/>
      <c r="JCG228" s="155"/>
      <c r="JCH228" s="155"/>
      <c r="JCI228" s="155"/>
      <c r="JCJ228" s="155"/>
      <c r="JCK228" s="155"/>
      <c r="JCL228" s="155"/>
      <c r="JCM228" s="155"/>
      <c r="JCN228" s="155"/>
      <c r="JCO228" s="155"/>
      <c r="JCP228" s="155"/>
      <c r="JCQ228" s="155"/>
      <c r="JCR228" s="155"/>
      <c r="JCS228" s="155"/>
      <c r="JCT228" s="155"/>
      <c r="JCU228" s="155"/>
      <c r="JCV228" s="155"/>
      <c r="JCW228" s="155"/>
      <c r="JCX228" s="155"/>
      <c r="JCY228" s="155"/>
      <c r="JCZ228" s="155"/>
      <c r="JDA228" s="155"/>
      <c r="JDB228" s="155"/>
      <c r="JDC228" s="155"/>
      <c r="JDD228" s="155"/>
      <c r="JDE228" s="155"/>
      <c r="JDF228" s="155"/>
      <c r="JDG228" s="155"/>
      <c r="JDH228" s="155"/>
      <c r="JDI228" s="155"/>
      <c r="JDJ228" s="155"/>
      <c r="JDK228" s="155"/>
      <c r="JDL228" s="155"/>
      <c r="JDM228" s="155"/>
      <c r="JDN228" s="155"/>
      <c r="JDO228" s="155"/>
      <c r="JDP228" s="155"/>
      <c r="JDQ228" s="155"/>
      <c r="JDR228" s="155"/>
      <c r="JDS228" s="155"/>
      <c r="JDT228" s="155"/>
      <c r="JDU228" s="155"/>
      <c r="JDV228" s="155"/>
      <c r="JDW228" s="155"/>
      <c r="JDX228" s="155"/>
      <c r="JDY228" s="155"/>
      <c r="JDZ228" s="155"/>
      <c r="JEA228" s="155"/>
      <c r="JEB228" s="155"/>
      <c r="JEC228" s="155"/>
      <c r="JED228" s="155"/>
      <c r="JEE228" s="155"/>
      <c r="JEF228" s="155"/>
      <c r="JEG228" s="155"/>
      <c r="JEH228" s="155"/>
      <c r="JEI228" s="155"/>
      <c r="JEJ228" s="155"/>
      <c r="JEK228" s="155"/>
      <c r="JEL228" s="155"/>
      <c r="JEM228" s="155"/>
      <c r="JEN228" s="155"/>
      <c r="JEO228" s="155"/>
      <c r="JEP228" s="155"/>
      <c r="JEQ228" s="155"/>
      <c r="JER228" s="155"/>
      <c r="JES228" s="155"/>
      <c r="JET228" s="155"/>
      <c r="JEU228" s="155"/>
      <c r="JEV228" s="155"/>
      <c r="JEW228" s="155"/>
      <c r="JEX228" s="155"/>
      <c r="JEY228" s="155"/>
      <c r="JEZ228" s="155"/>
      <c r="JFA228" s="155"/>
      <c r="JFB228" s="155"/>
      <c r="JFC228" s="155"/>
      <c r="JFD228" s="155"/>
      <c r="JFE228" s="155"/>
      <c r="JFF228" s="155"/>
      <c r="JFG228" s="155"/>
      <c r="JFH228" s="155"/>
      <c r="JFI228" s="155"/>
      <c r="JFJ228" s="155"/>
      <c r="JFK228" s="155"/>
      <c r="JFL228" s="155"/>
      <c r="JFM228" s="155"/>
      <c r="JFN228" s="155"/>
      <c r="JFO228" s="155"/>
      <c r="JFP228" s="155"/>
      <c r="JFQ228" s="155"/>
      <c r="JFR228" s="155"/>
      <c r="JFS228" s="155"/>
      <c r="JFT228" s="155"/>
      <c r="JFU228" s="155"/>
      <c r="JFV228" s="155"/>
      <c r="JFW228" s="155"/>
      <c r="JFX228" s="155"/>
      <c r="JFY228" s="155"/>
      <c r="JFZ228" s="155"/>
      <c r="JGA228" s="155"/>
      <c r="JGB228" s="155"/>
      <c r="JGC228" s="155"/>
      <c r="JGD228" s="155"/>
      <c r="JGE228" s="155"/>
      <c r="JGF228" s="155"/>
      <c r="JGG228" s="155"/>
      <c r="JGH228" s="155"/>
      <c r="JGI228" s="155"/>
      <c r="JGJ228" s="155"/>
      <c r="JGK228" s="155"/>
      <c r="JGL228" s="155"/>
      <c r="JGM228" s="155"/>
      <c r="JGN228" s="155"/>
      <c r="JGO228" s="155"/>
      <c r="JGP228" s="155"/>
      <c r="JGQ228" s="155"/>
      <c r="JGR228" s="155"/>
      <c r="JGS228" s="155"/>
      <c r="JGT228" s="155"/>
      <c r="JGU228" s="155"/>
      <c r="JGV228" s="155"/>
      <c r="JGW228" s="155"/>
      <c r="JGX228" s="155"/>
      <c r="JGY228" s="155"/>
      <c r="JGZ228" s="155"/>
      <c r="JHA228" s="155"/>
      <c r="JHB228" s="155"/>
      <c r="JHC228" s="155"/>
      <c r="JHD228" s="155"/>
      <c r="JHE228" s="155"/>
      <c r="JHF228" s="155"/>
      <c r="JHG228" s="155"/>
      <c r="JHH228" s="155"/>
      <c r="JHI228" s="155"/>
      <c r="JHJ228" s="155"/>
      <c r="JHK228" s="155"/>
      <c r="JHL228" s="155"/>
      <c r="JHM228" s="155"/>
      <c r="JHN228" s="155"/>
      <c r="JHO228" s="155"/>
      <c r="JHP228" s="155"/>
      <c r="JHQ228" s="155"/>
      <c r="JHR228" s="155"/>
      <c r="JHS228" s="155"/>
      <c r="JHT228" s="155"/>
      <c r="JHU228" s="155"/>
      <c r="JHV228" s="155"/>
      <c r="JHW228" s="155"/>
      <c r="JHX228" s="155"/>
      <c r="JHY228" s="155"/>
      <c r="JHZ228" s="155"/>
      <c r="JIA228" s="155"/>
      <c r="JIB228" s="155"/>
      <c r="JIC228" s="155"/>
      <c r="JID228" s="155"/>
      <c r="JIE228" s="155"/>
      <c r="JIF228" s="155"/>
      <c r="JIG228" s="155"/>
      <c r="JIH228" s="155"/>
      <c r="JII228" s="155"/>
      <c r="JIJ228" s="155"/>
      <c r="JIK228" s="155"/>
      <c r="JIL228" s="155"/>
      <c r="JIM228" s="155"/>
      <c r="JIN228" s="155"/>
      <c r="JIO228" s="155"/>
      <c r="JIP228" s="155"/>
      <c r="JIQ228" s="155"/>
      <c r="JIR228" s="155"/>
      <c r="JIS228" s="155"/>
      <c r="JIT228" s="155"/>
      <c r="JIU228" s="155"/>
      <c r="JIV228" s="155"/>
      <c r="JIW228" s="155"/>
      <c r="JIX228" s="155"/>
      <c r="JIY228" s="155"/>
      <c r="JIZ228" s="155"/>
      <c r="JJA228" s="155"/>
      <c r="JJB228" s="155"/>
      <c r="JJC228" s="155"/>
      <c r="JJD228" s="155"/>
      <c r="JJE228" s="155"/>
      <c r="JJF228" s="155"/>
      <c r="JJG228" s="155"/>
      <c r="JJH228" s="155"/>
      <c r="JJI228" s="155"/>
      <c r="JJJ228" s="155"/>
      <c r="JJK228" s="155"/>
      <c r="JJL228" s="155"/>
      <c r="JJM228" s="155"/>
      <c r="JJN228" s="155"/>
      <c r="JJO228" s="155"/>
      <c r="JJP228" s="155"/>
      <c r="JJQ228" s="155"/>
      <c r="JJR228" s="155"/>
      <c r="JJS228" s="155"/>
      <c r="JJT228" s="155"/>
      <c r="JJU228" s="155"/>
      <c r="JJV228" s="155"/>
      <c r="JJW228" s="155"/>
      <c r="JJX228" s="155"/>
      <c r="JJY228" s="155"/>
      <c r="JJZ228" s="155"/>
      <c r="JKA228" s="155"/>
      <c r="JKB228" s="155"/>
      <c r="JKC228" s="155"/>
      <c r="JKD228" s="155"/>
      <c r="JKE228" s="155"/>
      <c r="JKF228" s="155"/>
      <c r="JKG228" s="155"/>
      <c r="JKH228" s="155"/>
      <c r="JKI228" s="155"/>
      <c r="JKJ228" s="155"/>
      <c r="JKK228" s="155"/>
      <c r="JKL228" s="155"/>
      <c r="JKM228" s="155"/>
      <c r="JKN228" s="155"/>
      <c r="JKO228" s="155"/>
      <c r="JKP228" s="155"/>
      <c r="JKQ228" s="155"/>
      <c r="JKR228" s="155"/>
      <c r="JKS228" s="155"/>
      <c r="JKT228" s="155"/>
      <c r="JKU228" s="155"/>
      <c r="JKV228" s="155"/>
      <c r="JKW228" s="155"/>
      <c r="JKX228" s="155"/>
      <c r="JKY228" s="155"/>
      <c r="JKZ228" s="155"/>
      <c r="JLA228" s="155"/>
      <c r="JLB228" s="155"/>
      <c r="JLC228" s="155"/>
      <c r="JLD228" s="155"/>
      <c r="JLE228" s="155"/>
      <c r="JLF228" s="155"/>
      <c r="JLG228" s="155"/>
      <c r="JLH228" s="155"/>
      <c r="JLI228" s="155"/>
      <c r="JLJ228" s="155"/>
      <c r="JLK228" s="155"/>
      <c r="JLL228" s="155"/>
      <c r="JLM228" s="155"/>
      <c r="JLN228" s="155"/>
      <c r="JLO228" s="155"/>
      <c r="JLP228" s="155"/>
      <c r="JLQ228" s="155"/>
      <c r="JLR228" s="155"/>
      <c r="JLS228" s="155"/>
      <c r="JLT228" s="155"/>
      <c r="JLU228" s="155"/>
      <c r="JLV228" s="155"/>
      <c r="JLW228" s="155"/>
      <c r="JLX228" s="155"/>
      <c r="JLY228" s="155"/>
      <c r="JLZ228" s="155"/>
      <c r="JMA228" s="155"/>
      <c r="JMB228" s="155"/>
      <c r="JMC228" s="155"/>
      <c r="JMD228" s="155"/>
      <c r="JME228" s="155"/>
      <c r="JMF228" s="155"/>
      <c r="JMG228" s="155"/>
      <c r="JMH228" s="155"/>
      <c r="JMI228" s="155"/>
      <c r="JMJ228" s="155"/>
      <c r="JMK228" s="155"/>
      <c r="JML228" s="155"/>
      <c r="JMM228" s="155"/>
      <c r="JMN228" s="155"/>
      <c r="JMO228" s="155"/>
      <c r="JMP228" s="155"/>
      <c r="JMQ228" s="155"/>
      <c r="JMR228" s="155"/>
      <c r="JMS228" s="155"/>
      <c r="JMT228" s="155"/>
      <c r="JMU228" s="155"/>
      <c r="JMV228" s="155"/>
      <c r="JMW228" s="155"/>
      <c r="JMX228" s="155"/>
      <c r="JMY228" s="155"/>
      <c r="JMZ228" s="155"/>
      <c r="JNA228" s="155"/>
      <c r="JNB228" s="155"/>
      <c r="JNC228" s="155"/>
      <c r="JND228" s="155"/>
      <c r="JNE228" s="155"/>
      <c r="JNF228" s="155"/>
      <c r="JNG228" s="155"/>
      <c r="JNH228" s="155"/>
      <c r="JNI228" s="155"/>
      <c r="JNJ228" s="155"/>
      <c r="JNK228" s="155"/>
      <c r="JNL228" s="155"/>
      <c r="JNM228" s="155"/>
      <c r="JNN228" s="155"/>
      <c r="JNO228" s="155"/>
      <c r="JNP228" s="155"/>
      <c r="JNQ228" s="155"/>
      <c r="JNR228" s="155"/>
      <c r="JNS228" s="155"/>
      <c r="JNT228" s="155"/>
      <c r="JNU228" s="155"/>
      <c r="JNV228" s="155"/>
      <c r="JNW228" s="155"/>
      <c r="JNX228" s="155"/>
      <c r="JNY228" s="155"/>
      <c r="JNZ228" s="155"/>
      <c r="JOA228" s="155"/>
      <c r="JOB228" s="155"/>
      <c r="JOC228" s="155"/>
      <c r="JOD228" s="155"/>
      <c r="JOE228" s="155"/>
      <c r="JOF228" s="155"/>
      <c r="JOG228" s="155"/>
      <c r="JOH228" s="155"/>
      <c r="JOI228" s="155"/>
      <c r="JOJ228" s="155"/>
      <c r="JOK228" s="155"/>
      <c r="JOL228" s="155"/>
      <c r="JOM228" s="155"/>
      <c r="JON228" s="155"/>
      <c r="JOO228" s="155"/>
      <c r="JOP228" s="155"/>
      <c r="JOQ228" s="155"/>
      <c r="JOR228" s="155"/>
      <c r="JOS228" s="155"/>
      <c r="JOT228" s="155"/>
      <c r="JOU228" s="155"/>
      <c r="JOV228" s="155"/>
      <c r="JOW228" s="155"/>
      <c r="JOX228" s="155"/>
      <c r="JOY228" s="155"/>
      <c r="JOZ228" s="155"/>
      <c r="JPA228" s="155"/>
      <c r="JPB228" s="155"/>
      <c r="JPC228" s="155"/>
      <c r="JPD228" s="155"/>
      <c r="JPE228" s="155"/>
      <c r="JPF228" s="155"/>
      <c r="JPG228" s="155"/>
      <c r="JPH228" s="155"/>
      <c r="JPI228" s="155"/>
      <c r="JPJ228" s="155"/>
      <c r="JPK228" s="155"/>
      <c r="JPL228" s="155"/>
      <c r="JPM228" s="155"/>
      <c r="JPN228" s="155"/>
      <c r="JPO228" s="155"/>
      <c r="JPP228" s="155"/>
      <c r="JPQ228" s="155"/>
      <c r="JPR228" s="155"/>
      <c r="JPS228" s="155"/>
      <c r="JPT228" s="155"/>
      <c r="JPU228" s="155"/>
      <c r="JPV228" s="155"/>
      <c r="JPW228" s="155"/>
      <c r="JPX228" s="155"/>
      <c r="JPY228" s="155"/>
      <c r="JPZ228" s="155"/>
      <c r="JQA228" s="155"/>
      <c r="JQB228" s="155"/>
      <c r="JQC228" s="155"/>
      <c r="JQD228" s="155"/>
      <c r="JQE228" s="155"/>
      <c r="JQF228" s="155"/>
      <c r="JQG228" s="155"/>
      <c r="JQH228" s="155"/>
      <c r="JQI228" s="155"/>
      <c r="JQJ228" s="155"/>
      <c r="JQK228" s="155"/>
      <c r="JQL228" s="155"/>
      <c r="JQM228" s="155"/>
      <c r="JQN228" s="155"/>
      <c r="JQO228" s="155"/>
      <c r="JQP228" s="155"/>
      <c r="JQQ228" s="155"/>
      <c r="JQR228" s="155"/>
      <c r="JQS228" s="155"/>
      <c r="JQT228" s="155"/>
      <c r="JQU228" s="155"/>
      <c r="JQV228" s="155"/>
      <c r="JQW228" s="155"/>
      <c r="JQX228" s="155"/>
      <c r="JQY228" s="155"/>
      <c r="JQZ228" s="155"/>
      <c r="JRA228" s="155"/>
      <c r="JRB228" s="155"/>
      <c r="JRC228" s="155"/>
      <c r="JRD228" s="155"/>
      <c r="JRE228" s="155"/>
      <c r="JRF228" s="155"/>
      <c r="JRG228" s="155"/>
      <c r="JRH228" s="155"/>
      <c r="JRI228" s="155"/>
      <c r="JRJ228" s="155"/>
      <c r="JRK228" s="155"/>
      <c r="JRL228" s="155"/>
      <c r="JRM228" s="155"/>
      <c r="JRN228" s="155"/>
      <c r="JRO228" s="155"/>
      <c r="JRP228" s="155"/>
      <c r="JRQ228" s="155"/>
      <c r="JRR228" s="155"/>
      <c r="JRS228" s="155"/>
      <c r="JRT228" s="155"/>
      <c r="JRU228" s="155"/>
      <c r="JRV228" s="155"/>
      <c r="JRW228" s="155"/>
      <c r="JRX228" s="155"/>
      <c r="JRY228" s="155"/>
      <c r="JRZ228" s="155"/>
      <c r="JSA228" s="155"/>
      <c r="JSB228" s="155"/>
      <c r="JSC228" s="155"/>
      <c r="JSD228" s="155"/>
      <c r="JSE228" s="155"/>
      <c r="JSF228" s="155"/>
      <c r="JSG228" s="155"/>
      <c r="JSH228" s="155"/>
      <c r="JSI228" s="155"/>
      <c r="JSJ228" s="155"/>
      <c r="JSK228" s="155"/>
      <c r="JSL228" s="155"/>
      <c r="JSM228" s="155"/>
      <c r="JSN228" s="155"/>
      <c r="JSO228" s="155"/>
      <c r="JSP228" s="155"/>
      <c r="JSQ228" s="155"/>
      <c r="JSR228" s="155"/>
      <c r="JSS228" s="155"/>
      <c r="JST228" s="155"/>
      <c r="JSU228" s="155"/>
      <c r="JSV228" s="155"/>
      <c r="JSW228" s="155"/>
      <c r="JSX228" s="155"/>
      <c r="JSY228" s="155"/>
      <c r="JSZ228" s="155"/>
      <c r="JTA228" s="155"/>
      <c r="JTB228" s="155"/>
      <c r="JTC228" s="155"/>
      <c r="JTD228" s="155"/>
      <c r="JTE228" s="155"/>
      <c r="JTF228" s="155"/>
      <c r="JTG228" s="155"/>
      <c r="JTH228" s="155"/>
      <c r="JTI228" s="155"/>
      <c r="JTJ228" s="155"/>
      <c r="JTK228" s="155"/>
      <c r="JTL228" s="155"/>
      <c r="JTM228" s="155"/>
      <c r="JTN228" s="155"/>
      <c r="JTO228" s="155"/>
      <c r="JTP228" s="155"/>
      <c r="JTQ228" s="155"/>
      <c r="JTR228" s="155"/>
      <c r="JTS228" s="155"/>
      <c r="JTT228" s="155"/>
      <c r="JTU228" s="155"/>
      <c r="JTV228" s="155"/>
      <c r="JTW228" s="155"/>
      <c r="JTX228" s="155"/>
      <c r="JTY228" s="155"/>
      <c r="JTZ228" s="155"/>
      <c r="JUA228" s="155"/>
      <c r="JUB228" s="155"/>
      <c r="JUC228" s="155"/>
      <c r="JUD228" s="155"/>
      <c r="JUE228" s="155"/>
      <c r="JUF228" s="155"/>
      <c r="JUG228" s="155"/>
      <c r="JUH228" s="155"/>
      <c r="JUI228" s="155"/>
      <c r="JUJ228" s="155"/>
      <c r="JUK228" s="155"/>
      <c r="JUL228" s="155"/>
      <c r="JUM228" s="155"/>
      <c r="JUN228" s="155"/>
      <c r="JUO228" s="155"/>
      <c r="JUP228" s="155"/>
      <c r="JUQ228" s="155"/>
      <c r="JUR228" s="155"/>
      <c r="JUS228" s="155"/>
      <c r="JUT228" s="155"/>
      <c r="JUU228" s="155"/>
      <c r="JUV228" s="155"/>
      <c r="JUW228" s="155"/>
      <c r="JUX228" s="155"/>
      <c r="JUY228" s="155"/>
      <c r="JUZ228" s="155"/>
      <c r="JVA228" s="155"/>
      <c r="JVB228" s="155"/>
      <c r="JVC228" s="155"/>
      <c r="JVD228" s="155"/>
      <c r="JVE228" s="155"/>
      <c r="JVF228" s="155"/>
      <c r="JVG228" s="155"/>
      <c r="JVH228" s="155"/>
      <c r="JVI228" s="155"/>
      <c r="JVJ228" s="155"/>
      <c r="JVK228" s="155"/>
      <c r="JVL228" s="155"/>
      <c r="JVM228" s="155"/>
      <c r="JVN228" s="155"/>
      <c r="JVO228" s="155"/>
      <c r="JVP228" s="155"/>
      <c r="JVQ228" s="155"/>
      <c r="JVR228" s="155"/>
      <c r="JVS228" s="155"/>
      <c r="JVT228" s="155"/>
      <c r="JVU228" s="155"/>
      <c r="JVV228" s="155"/>
      <c r="JVW228" s="155"/>
      <c r="JVX228" s="155"/>
      <c r="JVY228" s="155"/>
      <c r="JVZ228" s="155"/>
      <c r="JWA228" s="155"/>
      <c r="JWB228" s="155"/>
      <c r="JWC228" s="155"/>
      <c r="JWD228" s="155"/>
      <c r="JWE228" s="155"/>
      <c r="JWF228" s="155"/>
      <c r="JWG228" s="155"/>
      <c r="JWH228" s="155"/>
      <c r="JWI228" s="155"/>
      <c r="JWJ228" s="155"/>
      <c r="JWK228" s="155"/>
      <c r="JWL228" s="155"/>
      <c r="JWM228" s="155"/>
      <c r="JWN228" s="155"/>
      <c r="JWO228" s="155"/>
      <c r="JWP228" s="155"/>
      <c r="JWQ228" s="155"/>
      <c r="JWR228" s="155"/>
      <c r="JWS228" s="155"/>
      <c r="JWT228" s="155"/>
      <c r="JWU228" s="155"/>
      <c r="JWV228" s="155"/>
      <c r="JWW228" s="155"/>
      <c r="JWX228" s="155"/>
      <c r="JWY228" s="155"/>
      <c r="JWZ228" s="155"/>
      <c r="JXA228" s="155"/>
      <c r="JXB228" s="155"/>
      <c r="JXC228" s="155"/>
      <c r="JXD228" s="155"/>
      <c r="JXE228" s="155"/>
      <c r="JXF228" s="155"/>
      <c r="JXG228" s="155"/>
      <c r="JXH228" s="155"/>
      <c r="JXI228" s="155"/>
      <c r="JXJ228" s="155"/>
      <c r="JXK228" s="155"/>
      <c r="JXL228" s="155"/>
      <c r="JXM228" s="155"/>
      <c r="JXN228" s="155"/>
      <c r="JXO228" s="155"/>
      <c r="JXP228" s="155"/>
      <c r="JXQ228" s="155"/>
      <c r="JXR228" s="155"/>
      <c r="JXS228" s="155"/>
      <c r="JXT228" s="155"/>
      <c r="JXU228" s="155"/>
      <c r="JXV228" s="155"/>
      <c r="JXW228" s="155"/>
      <c r="JXX228" s="155"/>
      <c r="JXY228" s="155"/>
      <c r="JXZ228" s="155"/>
      <c r="JYA228" s="155"/>
      <c r="JYB228" s="155"/>
      <c r="JYC228" s="155"/>
      <c r="JYD228" s="155"/>
      <c r="JYE228" s="155"/>
      <c r="JYF228" s="155"/>
      <c r="JYG228" s="155"/>
      <c r="JYH228" s="155"/>
      <c r="JYI228" s="155"/>
      <c r="JYJ228" s="155"/>
      <c r="JYK228" s="155"/>
      <c r="JYL228" s="155"/>
      <c r="JYM228" s="155"/>
      <c r="JYN228" s="155"/>
      <c r="JYO228" s="155"/>
      <c r="JYP228" s="155"/>
      <c r="JYQ228" s="155"/>
      <c r="JYR228" s="155"/>
      <c r="JYS228" s="155"/>
      <c r="JYT228" s="155"/>
      <c r="JYU228" s="155"/>
      <c r="JYV228" s="155"/>
      <c r="JYW228" s="155"/>
      <c r="JYX228" s="155"/>
      <c r="JYY228" s="155"/>
      <c r="JYZ228" s="155"/>
      <c r="JZA228" s="155"/>
      <c r="JZB228" s="155"/>
      <c r="JZC228" s="155"/>
      <c r="JZD228" s="155"/>
      <c r="JZE228" s="155"/>
      <c r="JZF228" s="155"/>
      <c r="JZG228" s="155"/>
      <c r="JZH228" s="155"/>
      <c r="JZI228" s="155"/>
      <c r="JZJ228" s="155"/>
      <c r="JZK228" s="155"/>
      <c r="JZL228" s="155"/>
      <c r="JZM228" s="155"/>
      <c r="JZN228" s="155"/>
      <c r="JZO228" s="155"/>
      <c r="JZP228" s="155"/>
      <c r="JZQ228" s="155"/>
      <c r="JZR228" s="155"/>
      <c r="JZS228" s="155"/>
      <c r="JZT228" s="155"/>
      <c r="JZU228" s="155"/>
      <c r="JZV228" s="155"/>
      <c r="JZW228" s="155"/>
      <c r="JZX228" s="155"/>
      <c r="JZY228" s="155"/>
      <c r="JZZ228" s="155"/>
      <c r="KAA228" s="155"/>
      <c r="KAB228" s="155"/>
      <c r="KAC228" s="155"/>
      <c r="KAD228" s="155"/>
      <c r="KAE228" s="155"/>
      <c r="KAF228" s="155"/>
      <c r="KAG228" s="155"/>
      <c r="KAH228" s="155"/>
      <c r="KAI228" s="155"/>
      <c r="KAJ228" s="155"/>
      <c r="KAK228" s="155"/>
      <c r="KAL228" s="155"/>
      <c r="KAM228" s="155"/>
      <c r="KAN228" s="155"/>
      <c r="KAO228" s="155"/>
      <c r="KAP228" s="155"/>
      <c r="KAQ228" s="155"/>
      <c r="KAR228" s="155"/>
      <c r="KAS228" s="155"/>
      <c r="KAT228" s="155"/>
      <c r="KAU228" s="155"/>
      <c r="KAV228" s="155"/>
      <c r="KAW228" s="155"/>
      <c r="KAX228" s="155"/>
      <c r="KAY228" s="155"/>
      <c r="KAZ228" s="155"/>
      <c r="KBA228" s="155"/>
      <c r="KBB228" s="155"/>
      <c r="KBC228" s="155"/>
      <c r="KBD228" s="155"/>
      <c r="KBE228" s="155"/>
      <c r="KBF228" s="155"/>
      <c r="KBG228" s="155"/>
      <c r="KBH228" s="155"/>
      <c r="KBI228" s="155"/>
      <c r="KBJ228" s="155"/>
      <c r="KBK228" s="155"/>
      <c r="KBL228" s="155"/>
      <c r="KBM228" s="155"/>
      <c r="KBN228" s="155"/>
      <c r="KBO228" s="155"/>
      <c r="KBP228" s="155"/>
      <c r="KBQ228" s="155"/>
      <c r="KBR228" s="155"/>
      <c r="KBS228" s="155"/>
      <c r="KBT228" s="155"/>
      <c r="KBU228" s="155"/>
      <c r="KBV228" s="155"/>
      <c r="KBW228" s="155"/>
      <c r="KBX228" s="155"/>
      <c r="KBY228" s="155"/>
      <c r="KBZ228" s="155"/>
      <c r="KCA228" s="155"/>
      <c r="KCB228" s="155"/>
      <c r="KCC228" s="155"/>
      <c r="KCD228" s="155"/>
      <c r="KCE228" s="155"/>
      <c r="KCF228" s="155"/>
      <c r="KCG228" s="155"/>
      <c r="KCH228" s="155"/>
      <c r="KCI228" s="155"/>
      <c r="KCJ228" s="155"/>
      <c r="KCK228" s="155"/>
      <c r="KCL228" s="155"/>
      <c r="KCM228" s="155"/>
      <c r="KCN228" s="155"/>
      <c r="KCO228" s="155"/>
      <c r="KCP228" s="155"/>
      <c r="KCQ228" s="155"/>
      <c r="KCR228" s="155"/>
      <c r="KCS228" s="155"/>
      <c r="KCT228" s="155"/>
      <c r="KCU228" s="155"/>
      <c r="KCV228" s="155"/>
      <c r="KCW228" s="155"/>
      <c r="KCX228" s="155"/>
      <c r="KCY228" s="155"/>
      <c r="KCZ228" s="155"/>
      <c r="KDA228" s="155"/>
      <c r="KDB228" s="155"/>
      <c r="KDC228" s="155"/>
      <c r="KDD228" s="155"/>
      <c r="KDE228" s="155"/>
      <c r="KDF228" s="155"/>
      <c r="KDG228" s="155"/>
      <c r="KDH228" s="155"/>
      <c r="KDI228" s="155"/>
      <c r="KDJ228" s="155"/>
      <c r="KDK228" s="155"/>
      <c r="KDL228" s="155"/>
      <c r="KDM228" s="155"/>
      <c r="KDN228" s="155"/>
      <c r="KDO228" s="155"/>
      <c r="KDP228" s="155"/>
      <c r="KDQ228" s="155"/>
      <c r="KDR228" s="155"/>
      <c r="KDS228" s="155"/>
      <c r="KDT228" s="155"/>
      <c r="KDU228" s="155"/>
      <c r="KDV228" s="155"/>
      <c r="KDW228" s="155"/>
      <c r="KDX228" s="155"/>
      <c r="KDY228" s="155"/>
      <c r="KDZ228" s="155"/>
      <c r="KEA228" s="155"/>
      <c r="KEB228" s="155"/>
      <c r="KEC228" s="155"/>
      <c r="KED228" s="155"/>
      <c r="KEE228" s="155"/>
      <c r="KEF228" s="155"/>
      <c r="KEG228" s="155"/>
      <c r="KEH228" s="155"/>
      <c r="KEI228" s="155"/>
      <c r="KEJ228" s="155"/>
      <c r="KEK228" s="155"/>
      <c r="KEL228" s="155"/>
      <c r="KEM228" s="155"/>
      <c r="KEN228" s="155"/>
      <c r="KEO228" s="155"/>
      <c r="KEP228" s="155"/>
      <c r="KEQ228" s="155"/>
      <c r="KER228" s="155"/>
      <c r="KES228" s="155"/>
      <c r="KET228" s="155"/>
      <c r="KEU228" s="155"/>
      <c r="KEV228" s="155"/>
      <c r="KEW228" s="155"/>
      <c r="KEX228" s="155"/>
      <c r="KEY228" s="155"/>
      <c r="KEZ228" s="155"/>
      <c r="KFA228" s="155"/>
      <c r="KFB228" s="155"/>
      <c r="KFC228" s="155"/>
      <c r="KFD228" s="155"/>
      <c r="KFE228" s="155"/>
      <c r="KFF228" s="155"/>
      <c r="KFG228" s="155"/>
      <c r="KFH228" s="155"/>
      <c r="KFI228" s="155"/>
      <c r="KFJ228" s="155"/>
      <c r="KFK228" s="155"/>
      <c r="KFL228" s="155"/>
      <c r="KFM228" s="155"/>
      <c r="KFN228" s="155"/>
      <c r="KFO228" s="155"/>
      <c r="KFP228" s="155"/>
      <c r="KFQ228" s="155"/>
      <c r="KFR228" s="155"/>
      <c r="KFS228" s="155"/>
      <c r="KFT228" s="155"/>
      <c r="KFU228" s="155"/>
      <c r="KFV228" s="155"/>
      <c r="KFW228" s="155"/>
      <c r="KFX228" s="155"/>
      <c r="KFY228" s="155"/>
      <c r="KFZ228" s="155"/>
      <c r="KGA228" s="155"/>
      <c r="KGB228" s="155"/>
      <c r="KGC228" s="155"/>
      <c r="KGD228" s="155"/>
      <c r="KGE228" s="155"/>
      <c r="KGF228" s="155"/>
      <c r="KGG228" s="155"/>
      <c r="KGH228" s="155"/>
      <c r="KGI228" s="155"/>
      <c r="KGJ228" s="155"/>
      <c r="KGK228" s="155"/>
      <c r="KGL228" s="155"/>
      <c r="KGM228" s="155"/>
      <c r="KGN228" s="155"/>
      <c r="KGO228" s="155"/>
      <c r="KGP228" s="155"/>
      <c r="KGQ228" s="155"/>
      <c r="KGR228" s="155"/>
      <c r="KGS228" s="155"/>
      <c r="KGT228" s="155"/>
      <c r="KGU228" s="155"/>
      <c r="KGV228" s="155"/>
      <c r="KGW228" s="155"/>
      <c r="KGX228" s="155"/>
      <c r="KGY228" s="155"/>
      <c r="KGZ228" s="155"/>
      <c r="KHA228" s="155"/>
      <c r="KHB228" s="155"/>
      <c r="KHC228" s="155"/>
      <c r="KHD228" s="155"/>
      <c r="KHE228" s="155"/>
      <c r="KHF228" s="155"/>
      <c r="KHG228" s="155"/>
      <c r="KHH228" s="155"/>
      <c r="KHI228" s="155"/>
      <c r="KHJ228" s="155"/>
      <c r="KHK228" s="155"/>
      <c r="KHL228" s="155"/>
      <c r="KHM228" s="155"/>
      <c r="KHN228" s="155"/>
      <c r="KHO228" s="155"/>
      <c r="KHP228" s="155"/>
      <c r="KHQ228" s="155"/>
      <c r="KHR228" s="155"/>
      <c r="KHS228" s="155"/>
      <c r="KHT228" s="155"/>
      <c r="KHU228" s="155"/>
      <c r="KHV228" s="155"/>
      <c r="KHW228" s="155"/>
      <c r="KHX228" s="155"/>
      <c r="KHY228" s="155"/>
      <c r="KHZ228" s="155"/>
      <c r="KIA228" s="155"/>
      <c r="KIB228" s="155"/>
      <c r="KIC228" s="155"/>
      <c r="KID228" s="155"/>
      <c r="KIE228" s="155"/>
      <c r="KIF228" s="155"/>
      <c r="KIG228" s="155"/>
      <c r="KIH228" s="155"/>
      <c r="KII228" s="155"/>
      <c r="KIJ228" s="155"/>
      <c r="KIK228" s="155"/>
      <c r="KIL228" s="155"/>
      <c r="KIM228" s="155"/>
      <c r="KIN228" s="155"/>
      <c r="KIO228" s="155"/>
      <c r="KIP228" s="155"/>
      <c r="KIQ228" s="155"/>
      <c r="KIR228" s="155"/>
      <c r="KIS228" s="155"/>
      <c r="KIT228" s="155"/>
      <c r="KIU228" s="155"/>
      <c r="KIV228" s="155"/>
      <c r="KIW228" s="155"/>
      <c r="KIX228" s="155"/>
      <c r="KIY228" s="155"/>
      <c r="KIZ228" s="155"/>
      <c r="KJA228" s="155"/>
      <c r="KJB228" s="155"/>
      <c r="KJC228" s="155"/>
      <c r="KJD228" s="155"/>
      <c r="KJE228" s="155"/>
      <c r="KJF228" s="155"/>
      <c r="KJG228" s="155"/>
      <c r="KJH228" s="155"/>
      <c r="KJI228" s="155"/>
      <c r="KJJ228" s="155"/>
      <c r="KJK228" s="155"/>
      <c r="KJL228" s="155"/>
      <c r="KJM228" s="155"/>
      <c r="KJN228" s="155"/>
      <c r="KJO228" s="155"/>
      <c r="KJP228" s="155"/>
      <c r="KJQ228" s="155"/>
      <c r="KJR228" s="155"/>
      <c r="KJS228" s="155"/>
      <c r="KJT228" s="155"/>
      <c r="KJU228" s="155"/>
      <c r="KJV228" s="155"/>
      <c r="KJW228" s="155"/>
      <c r="KJX228" s="155"/>
      <c r="KJY228" s="155"/>
      <c r="KJZ228" s="155"/>
      <c r="KKA228" s="155"/>
      <c r="KKB228" s="155"/>
      <c r="KKC228" s="155"/>
      <c r="KKD228" s="155"/>
      <c r="KKE228" s="155"/>
      <c r="KKF228" s="155"/>
      <c r="KKG228" s="155"/>
      <c r="KKH228" s="155"/>
      <c r="KKI228" s="155"/>
      <c r="KKJ228" s="155"/>
      <c r="KKK228" s="155"/>
      <c r="KKL228" s="155"/>
      <c r="KKM228" s="155"/>
      <c r="KKN228" s="155"/>
      <c r="KKO228" s="155"/>
      <c r="KKP228" s="155"/>
      <c r="KKQ228" s="155"/>
      <c r="KKR228" s="155"/>
      <c r="KKS228" s="155"/>
      <c r="KKT228" s="155"/>
      <c r="KKU228" s="155"/>
      <c r="KKV228" s="155"/>
      <c r="KKW228" s="155"/>
      <c r="KKX228" s="155"/>
      <c r="KKY228" s="155"/>
      <c r="KKZ228" s="155"/>
      <c r="KLA228" s="155"/>
      <c r="KLB228" s="155"/>
      <c r="KLC228" s="155"/>
      <c r="KLD228" s="155"/>
      <c r="KLE228" s="155"/>
      <c r="KLF228" s="155"/>
      <c r="KLG228" s="155"/>
      <c r="KLH228" s="155"/>
      <c r="KLI228" s="155"/>
      <c r="KLJ228" s="155"/>
      <c r="KLK228" s="155"/>
      <c r="KLL228" s="155"/>
      <c r="KLM228" s="155"/>
      <c r="KLN228" s="155"/>
      <c r="KLO228" s="155"/>
      <c r="KLP228" s="155"/>
      <c r="KLQ228" s="155"/>
      <c r="KLR228" s="155"/>
      <c r="KLS228" s="155"/>
      <c r="KLT228" s="155"/>
      <c r="KLU228" s="155"/>
      <c r="KLV228" s="155"/>
      <c r="KLW228" s="155"/>
      <c r="KLX228" s="155"/>
      <c r="KLY228" s="155"/>
      <c r="KLZ228" s="155"/>
      <c r="KMA228" s="155"/>
      <c r="KMB228" s="155"/>
      <c r="KMC228" s="155"/>
      <c r="KMD228" s="155"/>
      <c r="KME228" s="155"/>
      <c r="KMF228" s="155"/>
      <c r="KMG228" s="155"/>
      <c r="KMH228" s="155"/>
      <c r="KMI228" s="155"/>
      <c r="KMJ228" s="155"/>
      <c r="KMK228" s="155"/>
      <c r="KML228" s="155"/>
      <c r="KMM228" s="155"/>
      <c r="KMN228" s="155"/>
      <c r="KMO228" s="155"/>
      <c r="KMP228" s="155"/>
      <c r="KMQ228" s="155"/>
      <c r="KMR228" s="155"/>
      <c r="KMS228" s="155"/>
      <c r="KMT228" s="155"/>
      <c r="KMU228" s="155"/>
      <c r="KMV228" s="155"/>
      <c r="KMW228" s="155"/>
      <c r="KMX228" s="155"/>
      <c r="KMY228" s="155"/>
      <c r="KMZ228" s="155"/>
      <c r="KNA228" s="155"/>
      <c r="KNB228" s="155"/>
      <c r="KNC228" s="155"/>
      <c r="KND228" s="155"/>
      <c r="KNE228" s="155"/>
      <c r="KNF228" s="155"/>
      <c r="KNG228" s="155"/>
      <c r="KNH228" s="155"/>
      <c r="KNI228" s="155"/>
      <c r="KNJ228" s="155"/>
      <c r="KNK228" s="155"/>
      <c r="KNL228" s="155"/>
      <c r="KNM228" s="155"/>
      <c r="KNN228" s="155"/>
      <c r="KNO228" s="155"/>
      <c r="KNP228" s="155"/>
      <c r="KNQ228" s="155"/>
      <c r="KNR228" s="155"/>
      <c r="KNS228" s="155"/>
      <c r="KNT228" s="155"/>
      <c r="KNU228" s="155"/>
      <c r="KNV228" s="155"/>
      <c r="KNW228" s="155"/>
      <c r="KNX228" s="155"/>
      <c r="KNY228" s="155"/>
      <c r="KNZ228" s="155"/>
      <c r="KOA228" s="155"/>
      <c r="KOB228" s="155"/>
      <c r="KOC228" s="155"/>
      <c r="KOD228" s="155"/>
      <c r="KOE228" s="155"/>
      <c r="KOF228" s="155"/>
      <c r="KOG228" s="155"/>
      <c r="KOH228" s="155"/>
      <c r="KOI228" s="155"/>
      <c r="KOJ228" s="155"/>
      <c r="KOK228" s="155"/>
      <c r="KOL228" s="155"/>
      <c r="KOM228" s="155"/>
      <c r="KON228" s="155"/>
      <c r="KOO228" s="155"/>
      <c r="KOP228" s="155"/>
      <c r="KOQ228" s="155"/>
      <c r="KOR228" s="155"/>
      <c r="KOS228" s="155"/>
      <c r="KOT228" s="155"/>
      <c r="KOU228" s="155"/>
      <c r="KOV228" s="155"/>
      <c r="KOW228" s="155"/>
      <c r="KOX228" s="155"/>
      <c r="KOY228" s="155"/>
      <c r="KOZ228" s="155"/>
      <c r="KPA228" s="155"/>
      <c r="KPB228" s="155"/>
      <c r="KPC228" s="155"/>
      <c r="KPD228" s="155"/>
      <c r="KPE228" s="155"/>
      <c r="KPF228" s="155"/>
      <c r="KPG228" s="155"/>
      <c r="KPH228" s="155"/>
      <c r="KPI228" s="155"/>
      <c r="KPJ228" s="155"/>
      <c r="KPK228" s="155"/>
      <c r="KPL228" s="155"/>
      <c r="KPM228" s="155"/>
      <c r="KPN228" s="155"/>
      <c r="KPO228" s="155"/>
      <c r="KPP228" s="155"/>
      <c r="KPQ228" s="155"/>
      <c r="KPR228" s="155"/>
      <c r="KPS228" s="155"/>
      <c r="KPT228" s="155"/>
      <c r="KPU228" s="155"/>
      <c r="KPV228" s="155"/>
      <c r="KPW228" s="155"/>
      <c r="KPX228" s="155"/>
      <c r="KPY228" s="155"/>
      <c r="KPZ228" s="155"/>
      <c r="KQA228" s="155"/>
      <c r="KQB228" s="155"/>
      <c r="KQC228" s="155"/>
      <c r="KQD228" s="155"/>
      <c r="KQE228" s="155"/>
      <c r="KQF228" s="155"/>
      <c r="KQG228" s="155"/>
      <c r="KQH228" s="155"/>
      <c r="KQI228" s="155"/>
      <c r="KQJ228" s="155"/>
      <c r="KQK228" s="155"/>
      <c r="KQL228" s="155"/>
      <c r="KQM228" s="155"/>
      <c r="KQN228" s="155"/>
      <c r="KQO228" s="155"/>
      <c r="KQP228" s="155"/>
      <c r="KQQ228" s="155"/>
      <c r="KQR228" s="155"/>
      <c r="KQS228" s="155"/>
      <c r="KQT228" s="155"/>
      <c r="KQU228" s="155"/>
      <c r="KQV228" s="155"/>
      <c r="KQW228" s="155"/>
      <c r="KQX228" s="155"/>
      <c r="KQY228" s="155"/>
      <c r="KQZ228" s="155"/>
      <c r="KRA228" s="155"/>
      <c r="KRB228" s="155"/>
      <c r="KRC228" s="155"/>
      <c r="KRD228" s="155"/>
      <c r="KRE228" s="155"/>
      <c r="KRF228" s="155"/>
      <c r="KRG228" s="155"/>
      <c r="KRH228" s="155"/>
      <c r="KRI228" s="155"/>
      <c r="KRJ228" s="155"/>
      <c r="KRK228" s="155"/>
      <c r="KRL228" s="155"/>
      <c r="KRM228" s="155"/>
      <c r="KRN228" s="155"/>
      <c r="KRO228" s="155"/>
      <c r="KRP228" s="155"/>
      <c r="KRQ228" s="155"/>
      <c r="KRR228" s="155"/>
      <c r="KRS228" s="155"/>
      <c r="KRT228" s="155"/>
      <c r="KRU228" s="155"/>
      <c r="KRV228" s="155"/>
      <c r="KRW228" s="155"/>
      <c r="KRX228" s="155"/>
      <c r="KRY228" s="155"/>
      <c r="KRZ228" s="155"/>
      <c r="KSA228" s="155"/>
      <c r="KSB228" s="155"/>
      <c r="KSC228" s="155"/>
      <c r="KSD228" s="155"/>
      <c r="KSE228" s="155"/>
      <c r="KSF228" s="155"/>
      <c r="KSG228" s="155"/>
      <c r="KSH228" s="155"/>
      <c r="KSI228" s="155"/>
      <c r="KSJ228" s="155"/>
      <c r="KSK228" s="155"/>
      <c r="KSL228" s="155"/>
      <c r="KSM228" s="155"/>
      <c r="KSN228" s="155"/>
      <c r="KSO228" s="155"/>
      <c r="KSP228" s="155"/>
      <c r="KSQ228" s="155"/>
      <c r="KSR228" s="155"/>
      <c r="KSS228" s="155"/>
      <c r="KST228" s="155"/>
      <c r="KSU228" s="155"/>
      <c r="KSV228" s="155"/>
      <c r="KSW228" s="155"/>
      <c r="KSX228" s="155"/>
      <c r="KSY228" s="155"/>
      <c r="KSZ228" s="155"/>
      <c r="KTA228" s="155"/>
      <c r="KTB228" s="155"/>
      <c r="KTC228" s="155"/>
      <c r="KTD228" s="155"/>
      <c r="KTE228" s="155"/>
      <c r="KTF228" s="155"/>
      <c r="KTG228" s="155"/>
      <c r="KTH228" s="155"/>
      <c r="KTI228" s="155"/>
      <c r="KTJ228" s="155"/>
      <c r="KTK228" s="155"/>
      <c r="KTL228" s="155"/>
      <c r="KTM228" s="155"/>
      <c r="KTN228" s="155"/>
      <c r="KTO228" s="155"/>
      <c r="KTP228" s="155"/>
      <c r="KTQ228" s="155"/>
      <c r="KTR228" s="155"/>
      <c r="KTS228" s="155"/>
      <c r="KTT228" s="155"/>
      <c r="KTU228" s="155"/>
      <c r="KTV228" s="155"/>
      <c r="KTW228" s="155"/>
      <c r="KTX228" s="155"/>
      <c r="KTY228" s="155"/>
      <c r="KTZ228" s="155"/>
      <c r="KUA228" s="155"/>
      <c r="KUB228" s="155"/>
      <c r="KUC228" s="155"/>
      <c r="KUD228" s="155"/>
      <c r="KUE228" s="155"/>
      <c r="KUF228" s="155"/>
      <c r="KUG228" s="155"/>
      <c r="KUH228" s="155"/>
      <c r="KUI228" s="155"/>
      <c r="KUJ228" s="155"/>
      <c r="KUK228" s="155"/>
      <c r="KUL228" s="155"/>
      <c r="KUM228" s="155"/>
      <c r="KUN228" s="155"/>
      <c r="KUO228" s="155"/>
      <c r="KUP228" s="155"/>
      <c r="KUQ228" s="155"/>
      <c r="KUR228" s="155"/>
      <c r="KUS228" s="155"/>
      <c r="KUT228" s="155"/>
      <c r="KUU228" s="155"/>
      <c r="KUV228" s="155"/>
      <c r="KUW228" s="155"/>
      <c r="KUX228" s="155"/>
      <c r="KUY228" s="155"/>
      <c r="KUZ228" s="155"/>
      <c r="KVA228" s="155"/>
      <c r="KVB228" s="155"/>
      <c r="KVC228" s="155"/>
      <c r="KVD228" s="155"/>
      <c r="KVE228" s="155"/>
      <c r="KVF228" s="155"/>
      <c r="KVG228" s="155"/>
      <c r="KVH228" s="155"/>
      <c r="KVI228" s="155"/>
      <c r="KVJ228" s="155"/>
      <c r="KVK228" s="155"/>
      <c r="KVL228" s="155"/>
      <c r="KVM228" s="155"/>
      <c r="KVN228" s="155"/>
      <c r="KVO228" s="155"/>
      <c r="KVP228" s="155"/>
      <c r="KVQ228" s="155"/>
      <c r="KVR228" s="155"/>
      <c r="KVS228" s="155"/>
      <c r="KVT228" s="155"/>
      <c r="KVU228" s="155"/>
      <c r="KVV228" s="155"/>
      <c r="KVW228" s="155"/>
      <c r="KVX228" s="155"/>
      <c r="KVY228" s="155"/>
      <c r="KVZ228" s="155"/>
      <c r="KWA228" s="155"/>
      <c r="KWB228" s="155"/>
      <c r="KWC228" s="155"/>
      <c r="KWD228" s="155"/>
      <c r="KWE228" s="155"/>
      <c r="KWF228" s="155"/>
      <c r="KWG228" s="155"/>
      <c r="KWH228" s="155"/>
      <c r="KWI228" s="155"/>
      <c r="KWJ228" s="155"/>
      <c r="KWK228" s="155"/>
      <c r="KWL228" s="155"/>
      <c r="KWM228" s="155"/>
      <c r="KWN228" s="155"/>
      <c r="KWO228" s="155"/>
      <c r="KWP228" s="155"/>
      <c r="KWQ228" s="155"/>
      <c r="KWR228" s="155"/>
      <c r="KWS228" s="155"/>
      <c r="KWT228" s="155"/>
      <c r="KWU228" s="155"/>
      <c r="KWV228" s="155"/>
      <c r="KWW228" s="155"/>
      <c r="KWX228" s="155"/>
      <c r="KWY228" s="155"/>
      <c r="KWZ228" s="155"/>
      <c r="KXA228" s="155"/>
      <c r="KXB228" s="155"/>
      <c r="KXC228" s="155"/>
      <c r="KXD228" s="155"/>
      <c r="KXE228" s="155"/>
      <c r="KXF228" s="155"/>
      <c r="KXG228" s="155"/>
      <c r="KXH228" s="155"/>
      <c r="KXI228" s="155"/>
      <c r="KXJ228" s="155"/>
      <c r="KXK228" s="155"/>
      <c r="KXL228" s="155"/>
      <c r="KXM228" s="155"/>
      <c r="KXN228" s="155"/>
      <c r="KXO228" s="155"/>
      <c r="KXP228" s="155"/>
      <c r="KXQ228" s="155"/>
      <c r="KXR228" s="155"/>
      <c r="KXS228" s="155"/>
      <c r="KXT228" s="155"/>
      <c r="KXU228" s="155"/>
      <c r="KXV228" s="155"/>
      <c r="KXW228" s="155"/>
      <c r="KXX228" s="155"/>
      <c r="KXY228" s="155"/>
      <c r="KXZ228" s="155"/>
      <c r="KYA228" s="155"/>
      <c r="KYB228" s="155"/>
      <c r="KYC228" s="155"/>
      <c r="KYD228" s="155"/>
      <c r="KYE228" s="155"/>
      <c r="KYF228" s="155"/>
      <c r="KYG228" s="155"/>
      <c r="KYH228" s="155"/>
      <c r="KYI228" s="155"/>
      <c r="KYJ228" s="155"/>
      <c r="KYK228" s="155"/>
      <c r="KYL228" s="155"/>
      <c r="KYM228" s="155"/>
      <c r="KYN228" s="155"/>
      <c r="KYO228" s="155"/>
      <c r="KYP228" s="155"/>
      <c r="KYQ228" s="155"/>
      <c r="KYR228" s="155"/>
      <c r="KYS228" s="155"/>
      <c r="KYT228" s="155"/>
      <c r="KYU228" s="155"/>
      <c r="KYV228" s="155"/>
      <c r="KYW228" s="155"/>
      <c r="KYX228" s="155"/>
      <c r="KYY228" s="155"/>
      <c r="KYZ228" s="155"/>
      <c r="KZA228" s="155"/>
      <c r="KZB228" s="155"/>
      <c r="KZC228" s="155"/>
      <c r="KZD228" s="155"/>
      <c r="KZE228" s="155"/>
      <c r="KZF228" s="155"/>
      <c r="KZG228" s="155"/>
      <c r="KZH228" s="155"/>
      <c r="KZI228" s="155"/>
      <c r="KZJ228" s="155"/>
      <c r="KZK228" s="155"/>
      <c r="KZL228" s="155"/>
      <c r="KZM228" s="155"/>
      <c r="KZN228" s="155"/>
      <c r="KZO228" s="155"/>
      <c r="KZP228" s="155"/>
      <c r="KZQ228" s="155"/>
      <c r="KZR228" s="155"/>
      <c r="KZS228" s="155"/>
      <c r="KZT228" s="155"/>
      <c r="KZU228" s="155"/>
      <c r="KZV228" s="155"/>
      <c r="KZW228" s="155"/>
      <c r="KZX228" s="155"/>
      <c r="KZY228" s="155"/>
      <c r="KZZ228" s="155"/>
      <c r="LAA228" s="155"/>
      <c r="LAB228" s="155"/>
      <c r="LAC228" s="155"/>
      <c r="LAD228" s="155"/>
      <c r="LAE228" s="155"/>
      <c r="LAF228" s="155"/>
      <c r="LAG228" s="155"/>
      <c r="LAH228" s="155"/>
      <c r="LAI228" s="155"/>
      <c r="LAJ228" s="155"/>
      <c r="LAK228" s="155"/>
      <c r="LAL228" s="155"/>
      <c r="LAM228" s="155"/>
      <c r="LAN228" s="155"/>
      <c r="LAO228" s="155"/>
      <c r="LAP228" s="155"/>
      <c r="LAQ228" s="155"/>
      <c r="LAR228" s="155"/>
      <c r="LAS228" s="155"/>
      <c r="LAT228" s="155"/>
      <c r="LAU228" s="155"/>
      <c r="LAV228" s="155"/>
      <c r="LAW228" s="155"/>
      <c r="LAX228" s="155"/>
      <c r="LAY228" s="155"/>
      <c r="LAZ228" s="155"/>
      <c r="LBA228" s="155"/>
      <c r="LBB228" s="155"/>
      <c r="LBC228" s="155"/>
      <c r="LBD228" s="155"/>
      <c r="LBE228" s="155"/>
      <c r="LBF228" s="155"/>
      <c r="LBG228" s="155"/>
      <c r="LBH228" s="155"/>
      <c r="LBI228" s="155"/>
      <c r="LBJ228" s="155"/>
      <c r="LBK228" s="155"/>
      <c r="LBL228" s="155"/>
      <c r="LBM228" s="155"/>
      <c r="LBN228" s="155"/>
      <c r="LBO228" s="155"/>
      <c r="LBP228" s="155"/>
      <c r="LBQ228" s="155"/>
      <c r="LBR228" s="155"/>
      <c r="LBS228" s="155"/>
      <c r="LBT228" s="155"/>
      <c r="LBU228" s="155"/>
      <c r="LBV228" s="155"/>
      <c r="LBW228" s="155"/>
      <c r="LBX228" s="155"/>
      <c r="LBY228" s="155"/>
      <c r="LBZ228" s="155"/>
      <c r="LCA228" s="155"/>
      <c r="LCB228" s="155"/>
      <c r="LCC228" s="155"/>
      <c r="LCD228" s="155"/>
      <c r="LCE228" s="155"/>
      <c r="LCF228" s="155"/>
      <c r="LCG228" s="155"/>
      <c r="LCH228" s="155"/>
      <c r="LCI228" s="155"/>
      <c r="LCJ228" s="155"/>
      <c r="LCK228" s="155"/>
      <c r="LCL228" s="155"/>
      <c r="LCM228" s="155"/>
      <c r="LCN228" s="155"/>
      <c r="LCO228" s="155"/>
      <c r="LCP228" s="155"/>
      <c r="LCQ228" s="155"/>
      <c r="LCR228" s="155"/>
      <c r="LCS228" s="155"/>
      <c r="LCT228" s="155"/>
      <c r="LCU228" s="155"/>
      <c r="LCV228" s="155"/>
      <c r="LCW228" s="155"/>
      <c r="LCX228" s="155"/>
      <c r="LCY228" s="155"/>
      <c r="LCZ228" s="155"/>
      <c r="LDA228" s="155"/>
      <c r="LDB228" s="155"/>
      <c r="LDC228" s="155"/>
      <c r="LDD228" s="155"/>
      <c r="LDE228" s="155"/>
      <c r="LDF228" s="155"/>
      <c r="LDG228" s="155"/>
      <c r="LDH228" s="155"/>
      <c r="LDI228" s="155"/>
      <c r="LDJ228" s="155"/>
      <c r="LDK228" s="155"/>
      <c r="LDL228" s="155"/>
      <c r="LDM228" s="155"/>
      <c r="LDN228" s="155"/>
      <c r="LDO228" s="155"/>
      <c r="LDP228" s="155"/>
      <c r="LDQ228" s="155"/>
      <c r="LDR228" s="155"/>
      <c r="LDS228" s="155"/>
      <c r="LDT228" s="155"/>
      <c r="LDU228" s="155"/>
      <c r="LDV228" s="155"/>
      <c r="LDW228" s="155"/>
      <c r="LDX228" s="155"/>
      <c r="LDY228" s="155"/>
      <c r="LDZ228" s="155"/>
      <c r="LEA228" s="155"/>
      <c r="LEB228" s="155"/>
      <c r="LEC228" s="155"/>
      <c r="LED228" s="155"/>
      <c r="LEE228" s="155"/>
      <c r="LEF228" s="155"/>
      <c r="LEG228" s="155"/>
      <c r="LEH228" s="155"/>
      <c r="LEI228" s="155"/>
      <c r="LEJ228" s="155"/>
      <c r="LEK228" s="155"/>
      <c r="LEL228" s="155"/>
      <c r="LEM228" s="155"/>
      <c r="LEN228" s="155"/>
      <c r="LEO228" s="155"/>
      <c r="LEP228" s="155"/>
      <c r="LEQ228" s="155"/>
      <c r="LER228" s="155"/>
      <c r="LES228" s="155"/>
      <c r="LET228" s="155"/>
      <c r="LEU228" s="155"/>
      <c r="LEV228" s="155"/>
      <c r="LEW228" s="155"/>
      <c r="LEX228" s="155"/>
      <c r="LEY228" s="155"/>
      <c r="LEZ228" s="155"/>
      <c r="LFA228" s="155"/>
      <c r="LFB228" s="155"/>
      <c r="LFC228" s="155"/>
      <c r="LFD228" s="155"/>
      <c r="LFE228" s="155"/>
      <c r="LFF228" s="155"/>
      <c r="LFG228" s="155"/>
      <c r="LFH228" s="155"/>
      <c r="LFI228" s="155"/>
      <c r="LFJ228" s="155"/>
      <c r="LFK228" s="155"/>
      <c r="LFL228" s="155"/>
      <c r="LFM228" s="155"/>
      <c r="LFN228" s="155"/>
      <c r="LFO228" s="155"/>
      <c r="LFP228" s="155"/>
      <c r="LFQ228" s="155"/>
      <c r="LFR228" s="155"/>
      <c r="LFS228" s="155"/>
      <c r="LFT228" s="155"/>
      <c r="LFU228" s="155"/>
      <c r="LFV228" s="155"/>
      <c r="LFW228" s="155"/>
      <c r="LFX228" s="155"/>
      <c r="LFY228" s="155"/>
      <c r="LFZ228" s="155"/>
      <c r="LGA228" s="155"/>
      <c r="LGB228" s="155"/>
      <c r="LGC228" s="155"/>
      <c r="LGD228" s="155"/>
      <c r="LGE228" s="155"/>
      <c r="LGF228" s="155"/>
      <c r="LGG228" s="155"/>
      <c r="LGH228" s="155"/>
      <c r="LGI228" s="155"/>
      <c r="LGJ228" s="155"/>
      <c r="LGK228" s="155"/>
      <c r="LGL228" s="155"/>
      <c r="LGM228" s="155"/>
      <c r="LGN228" s="155"/>
      <c r="LGO228" s="155"/>
      <c r="LGP228" s="155"/>
      <c r="LGQ228" s="155"/>
      <c r="LGR228" s="155"/>
      <c r="LGS228" s="155"/>
      <c r="LGT228" s="155"/>
      <c r="LGU228" s="155"/>
      <c r="LGV228" s="155"/>
      <c r="LGW228" s="155"/>
      <c r="LGX228" s="155"/>
      <c r="LGY228" s="155"/>
      <c r="LGZ228" s="155"/>
      <c r="LHA228" s="155"/>
      <c r="LHB228" s="155"/>
      <c r="LHC228" s="155"/>
      <c r="LHD228" s="155"/>
      <c r="LHE228" s="155"/>
      <c r="LHF228" s="155"/>
      <c r="LHG228" s="155"/>
      <c r="LHH228" s="155"/>
      <c r="LHI228" s="155"/>
      <c r="LHJ228" s="155"/>
      <c r="LHK228" s="155"/>
      <c r="LHL228" s="155"/>
      <c r="LHM228" s="155"/>
      <c r="LHN228" s="155"/>
      <c r="LHO228" s="155"/>
      <c r="LHP228" s="155"/>
      <c r="LHQ228" s="155"/>
      <c r="LHR228" s="155"/>
      <c r="LHS228" s="155"/>
      <c r="LHT228" s="155"/>
      <c r="LHU228" s="155"/>
      <c r="LHV228" s="155"/>
      <c r="LHW228" s="155"/>
      <c r="LHX228" s="155"/>
      <c r="LHY228" s="155"/>
      <c r="LHZ228" s="155"/>
      <c r="LIA228" s="155"/>
      <c r="LIB228" s="155"/>
      <c r="LIC228" s="155"/>
      <c r="LID228" s="155"/>
      <c r="LIE228" s="155"/>
      <c r="LIF228" s="155"/>
      <c r="LIG228" s="155"/>
      <c r="LIH228" s="155"/>
      <c r="LII228" s="155"/>
      <c r="LIJ228" s="155"/>
      <c r="LIK228" s="155"/>
      <c r="LIL228" s="155"/>
      <c r="LIM228" s="155"/>
      <c r="LIN228" s="155"/>
      <c r="LIO228" s="155"/>
      <c r="LIP228" s="155"/>
      <c r="LIQ228" s="155"/>
      <c r="LIR228" s="155"/>
      <c r="LIS228" s="155"/>
      <c r="LIT228" s="155"/>
      <c r="LIU228" s="155"/>
      <c r="LIV228" s="155"/>
      <c r="LIW228" s="155"/>
      <c r="LIX228" s="155"/>
      <c r="LIY228" s="155"/>
      <c r="LIZ228" s="155"/>
      <c r="LJA228" s="155"/>
      <c r="LJB228" s="155"/>
      <c r="LJC228" s="155"/>
      <c r="LJD228" s="155"/>
      <c r="LJE228" s="155"/>
      <c r="LJF228" s="155"/>
      <c r="LJG228" s="155"/>
      <c r="LJH228" s="155"/>
      <c r="LJI228" s="155"/>
      <c r="LJJ228" s="155"/>
      <c r="LJK228" s="155"/>
      <c r="LJL228" s="155"/>
      <c r="LJM228" s="155"/>
      <c r="LJN228" s="155"/>
      <c r="LJO228" s="155"/>
      <c r="LJP228" s="155"/>
      <c r="LJQ228" s="155"/>
      <c r="LJR228" s="155"/>
      <c r="LJS228" s="155"/>
      <c r="LJT228" s="155"/>
      <c r="LJU228" s="155"/>
      <c r="LJV228" s="155"/>
      <c r="LJW228" s="155"/>
      <c r="LJX228" s="155"/>
      <c r="LJY228" s="155"/>
      <c r="LJZ228" s="155"/>
      <c r="LKA228" s="155"/>
      <c r="LKB228" s="155"/>
      <c r="LKC228" s="155"/>
      <c r="LKD228" s="155"/>
      <c r="LKE228" s="155"/>
      <c r="LKF228" s="155"/>
      <c r="LKG228" s="155"/>
      <c r="LKH228" s="155"/>
      <c r="LKI228" s="155"/>
      <c r="LKJ228" s="155"/>
      <c r="LKK228" s="155"/>
      <c r="LKL228" s="155"/>
      <c r="LKM228" s="155"/>
      <c r="LKN228" s="155"/>
      <c r="LKO228" s="155"/>
      <c r="LKP228" s="155"/>
      <c r="LKQ228" s="155"/>
      <c r="LKR228" s="155"/>
      <c r="LKS228" s="155"/>
      <c r="LKT228" s="155"/>
      <c r="LKU228" s="155"/>
      <c r="LKV228" s="155"/>
      <c r="LKW228" s="155"/>
      <c r="LKX228" s="155"/>
      <c r="LKY228" s="155"/>
      <c r="LKZ228" s="155"/>
      <c r="LLA228" s="155"/>
      <c r="LLB228" s="155"/>
      <c r="LLC228" s="155"/>
      <c r="LLD228" s="155"/>
      <c r="LLE228" s="155"/>
      <c r="LLF228" s="155"/>
      <c r="LLG228" s="155"/>
      <c r="LLH228" s="155"/>
      <c r="LLI228" s="155"/>
      <c r="LLJ228" s="155"/>
      <c r="LLK228" s="155"/>
      <c r="LLL228" s="155"/>
      <c r="LLM228" s="155"/>
      <c r="LLN228" s="155"/>
      <c r="LLO228" s="155"/>
      <c r="LLP228" s="155"/>
      <c r="LLQ228" s="155"/>
      <c r="LLR228" s="155"/>
      <c r="LLS228" s="155"/>
      <c r="LLT228" s="155"/>
      <c r="LLU228" s="155"/>
      <c r="LLV228" s="155"/>
      <c r="LLW228" s="155"/>
      <c r="LLX228" s="155"/>
      <c r="LLY228" s="155"/>
      <c r="LLZ228" s="155"/>
      <c r="LMA228" s="155"/>
      <c r="LMB228" s="155"/>
      <c r="LMC228" s="155"/>
      <c r="LMD228" s="155"/>
      <c r="LME228" s="155"/>
      <c r="LMF228" s="155"/>
      <c r="LMG228" s="155"/>
      <c r="LMH228" s="155"/>
      <c r="LMI228" s="155"/>
      <c r="LMJ228" s="155"/>
      <c r="LMK228" s="155"/>
      <c r="LML228" s="155"/>
      <c r="LMM228" s="155"/>
      <c r="LMN228" s="155"/>
      <c r="LMO228" s="155"/>
      <c r="LMP228" s="155"/>
      <c r="LMQ228" s="155"/>
      <c r="LMR228" s="155"/>
      <c r="LMS228" s="155"/>
      <c r="LMT228" s="155"/>
      <c r="LMU228" s="155"/>
      <c r="LMV228" s="155"/>
      <c r="LMW228" s="155"/>
      <c r="LMX228" s="155"/>
      <c r="LMY228" s="155"/>
      <c r="LMZ228" s="155"/>
      <c r="LNA228" s="155"/>
      <c r="LNB228" s="155"/>
      <c r="LNC228" s="155"/>
      <c r="LND228" s="155"/>
      <c r="LNE228" s="155"/>
      <c r="LNF228" s="155"/>
      <c r="LNG228" s="155"/>
      <c r="LNH228" s="155"/>
      <c r="LNI228" s="155"/>
      <c r="LNJ228" s="155"/>
      <c r="LNK228" s="155"/>
      <c r="LNL228" s="155"/>
      <c r="LNM228" s="155"/>
      <c r="LNN228" s="155"/>
      <c r="LNO228" s="155"/>
      <c r="LNP228" s="155"/>
      <c r="LNQ228" s="155"/>
      <c r="LNR228" s="155"/>
      <c r="LNS228" s="155"/>
      <c r="LNT228" s="155"/>
      <c r="LNU228" s="155"/>
      <c r="LNV228" s="155"/>
      <c r="LNW228" s="155"/>
      <c r="LNX228" s="155"/>
      <c r="LNY228" s="155"/>
      <c r="LNZ228" s="155"/>
      <c r="LOA228" s="155"/>
      <c r="LOB228" s="155"/>
      <c r="LOC228" s="155"/>
      <c r="LOD228" s="155"/>
      <c r="LOE228" s="155"/>
      <c r="LOF228" s="155"/>
      <c r="LOG228" s="155"/>
      <c r="LOH228" s="155"/>
      <c r="LOI228" s="155"/>
      <c r="LOJ228" s="155"/>
      <c r="LOK228" s="155"/>
      <c r="LOL228" s="155"/>
      <c r="LOM228" s="155"/>
      <c r="LON228" s="155"/>
      <c r="LOO228" s="155"/>
      <c r="LOP228" s="155"/>
      <c r="LOQ228" s="155"/>
      <c r="LOR228" s="155"/>
      <c r="LOS228" s="155"/>
      <c r="LOT228" s="155"/>
      <c r="LOU228" s="155"/>
      <c r="LOV228" s="155"/>
      <c r="LOW228" s="155"/>
      <c r="LOX228" s="155"/>
      <c r="LOY228" s="155"/>
      <c r="LOZ228" s="155"/>
      <c r="LPA228" s="155"/>
      <c r="LPB228" s="155"/>
      <c r="LPC228" s="155"/>
      <c r="LPD228" s="155"/>
      <c r="LPE228" s="155"/>
      <c r="LPF228" s="155"/>
      <c r="LPG228" s="155"/>
      <c r="LPH228" s="155"/>
      <c r="LPI228" s="155"/>
      <c r="LPJ228" s="155"/>
      <c r="LPK228" s="155"/>
      <c r="LPL228" s="155"/>
      <c r="LPM228" s="155"/>
      <c r="LPN228" s="155"/>
      <c r="LPO228" s="155"/>
      <c r="LPP228" s="155"/>
      <c r="LPQ228" s="155"/>
      <c r="LPR228" s="155"/>
      <c r="LPS228" s="155"/>
      <c r="LPT228" s="155"/>
      <c r="LPU228" s="155"/>
      <c r="LPV228" s="155"/>
      <c r="LPW228" s="155"/>
      <c r="LPX228" s="155"/>
      <c r="LPY228" s="155"/>
      <c r="LPZ228" s="155"/>
      <c r="LQA228" s="155"/>
      <c r="LQB228" s="155"/>
      <c r="LQC228" s="155"/>
      <c r="LQD228" s="155"/>
      <c r="LQE228" s="155"/>
      <c r="LQF228" s="155"/>
      <c r="LQG228" s="155"/>
      <c r="LQH228" s="155"/>
      <c r="LQI228" s="155"/>
      <c r="LQJ228" s="155"/>
      <c r="LQK228" s="155"/>
      <c r="LQL228" s="155"/>
      <c r="LQM228" s="155"/>
      <c r="LQN228" s="155"/>
      <c r="LQO228" s="155"/>
      <c r="LQP228" s="155"/>
      <c r="LQQ228" s="155"/>
      <c r="LQR228" s="155"/>
      <c r="LQS228" s="155"/>
      <c r="LQT228" s="155"/>
      <c r="LQU228" s="155"/>
      <c r="LQV228" s="155"/>
      <c r="LQW228" s="155"/>
      <c r="LQX228" s="155"/>
      <c r="LQY228" s="155"/>
      <c r="LQZ228" s="155"/>
      <c r="LRA228" s="155"/>
      <c r="LRB228" s="155"/>
      <c r="LRC228" s="155"/>
      <c r="LRD228" s="155"/>
      <c r="LRE228" s="155"/>
      <c r="LRF228" s="155"/>
      <c r="LRG228" s="155"/>
      <c r="LRH228" s="155"/>
      <c r="LRI228" s="155"/>
      <c r="LRJ228" s="155"/>
      <c r="LRK228" s="155"/>
      <c r="LRL228" s="155"/>
      <c r="LRM228" s="155"/>
      <c r="LRN228" s="155"/>
      <c r="LRO228" s="155"/>
      <c r="LRP228" s="155"/>
      <c r="LRQ228" s="155"/>
      <c r="LRR228" s="155"/>
      <c r="LRS228" s="155"/>
      <c r="LRT228" s="155"/>
      <c r="LRU228" s="155"/>
      <c r="LRV228" s="155"/>
      <c r="LRW228" s="155"/>
      <c r="LRX228" s="155"/>
      <c r="LRY228" s="155"/>
      <c r="LRZ228" s="155"/>
      <c r="LSA228" s="155"/>
      <c r="LSB228" s="155"/>
      <c r="LSC228" s="155"/>
      <c r="LSD228" s="155"/>
      <c r="LSE228" s="155"/>
      <c r="LSF228" s="155"/>
      <c r="LSG228" s="155"/>
      <c r="LSH228" s="155"/>
      <c r="LSI228" s="155"/>
      <c r="LSJ228" s="155"/>
      <c r="LSK228" s="155"/>
      <c r="LSL228" s="155"/>
      <c r="LSM228" s="155"/>
      <c r="LSN228" s="155"/>
      <c r="LSO228" s="155"/>
      <c r="LSP228" s="155"/>
      <c r="LSQ228" s="155"/>
      <c r="LSR228" s="155"/>
      <c r="LSS228" s="155"/>
      <c r="LST228" s="155"/>
      <c r="LSU228" s="155"/>
      <c r="LSV228" s="155"/>
      <c r="LSW228" s="155"/>
      <c r="LSX228" s="155"/>
      <c r="LSY228" s="155"/>
      <c r="LSZ228" s="155"/>
      <c r="LTA228" s="155"/>
      <c r="LTB228" s="155"/>
      <c r="LTC228" s="155"/>
      <c r="LTD228" s="155"/>
      <c r="LTE228" s="155"/>
      <c r="LTF228" s="155"/>
      <c r="LTG228" s="155"/>
      <c r="LTH228" s="155"/>
      <c r="LTI228" s="155"/>
      <c r="LTJ228" s="155"/>
      <c r="LTK228" s="155"/>
      <c r="LTL228" s="155"/>
      <c r="LTM228" s="155"/>
      <c r="LTN228" s="155"/>
      <c r="LTO228" s="155"/>
      <c r="LTP228" s="155"/>
      <c r="LTQ228" s="155"/>
      <c r="LTR228" s="155"/>
      <c r="LTS228" s="155"/>
      <c r="LTT228" s="155"/>
      <c r="LTU228" s="155"/>
      <c r="LTV228" s="155"/>
      <c r="LTW228" s="155"/>
      <c r="LTX228" s="155"/>
      <c r="LTY228" s="155"/>
      <c r="LTZ228" s="155"/>
      <c r="LUA228" s="155"/>
      <c r="LUB228" s="155"/>
      <c r="LUC228" s="155"/>
      <c r="LUD228" s="155"/>
      <c r="LUE228" s="155"/>
      <c r="LUF228" s="155"/>
      <c r="LUG228" s="155"/>
      <c r="LUH228" s="155"/>
      <c r="LUI228" s="155"/>
      <c r="LUJ228" s="155"/>
      <c r="LUK228" s="155"/>
      <c r="LUL228" s="155"/>
      <c r="LUM228" s="155"/>
      <c r="LUN228" s="155"/>
      <c r="LUO228" s="155"/>
      <c r="LUP228" s="155"/>
      <c r="LUQ228" s="155"/>
      <c r="LUR228" s="155"/>
      <c r="LUS228" s="155"/>
      <c r="LUT228" s="155"/>
      <c r="LUU228" s="155"/>
      <c r="LUV228" s="155"/>
      <c r="LUW228" s="155"/>
      <c r="LUX228" s="155"/>
      <c r="LUY228" s="155"/>
      <c r="LUZ228" s="155"/>
      <c r="LVA228" s="155"/>
      <c r="LVB228" s="155"/>
      <c r="LVC228" s="155"/>
      <c r="LVD228" s="155"/>
      <c r="LVE228" s="155"/>
      <c r="LVF228" s="155"/>
      <c r="LVG228" s="155"/>
      <c r="LVH228" s="155"/>
      <c r="LVI228" s="155"/>
      <c r="LVJ228" s="155"/>
      <c r="LVK228" s="155"/>
      <c r="LVL228" s="155"/>
      <c r="LVM228" s="155"/>
      <c r="LVN228" s="155"/>
      <c r="LVO228" s="155"/>
      <c r="LVP228" s="155"/>
      <c r="LVQ228" s="155"/>
      <c r="LVR228" s="155"/>
      <c r="LVS228" s="155"/>
      <c r="LVT228" s="155"/>
      <c r="LVU228" s="155"/>
      <c r="LVV228" s="155"/>
      <c r="LVW228" s="155"/>
      <c r="LVX228" s="155"/>
      <c r="LVY228" s="155"/>
      <c r="LVZ228" s="155"/>
      <c r="LWA228" s="155"/>
      <c r="LWB228" s="155"/>
      <c r="LWC228" s="155"/>
      <c r="LWD228" s="155"/>
      <c r="LWE228" s="155"/>
      <c r="LWF228" s="155"/>
      <c r="LWG228" s="155"/>
      <c r="LWH228" s="155"/>
      <c r="LWI228" s="155"/>
      <c r="LWJ228" s="155"/>
      <c r="LWK228" s="155"/>
      <c r="LWL228" s="155"/>
      <c r="LWM228" s="155"/>
      <c r="LWN228" s="155"/>
      <c r="LWO228" s="155"/>
      <c r="LWP228" s="155"/>
      <c r="LWQ228" s="155"/>
      <c r="LWR228" s="155"/>
      <c r="LWS228" s="155"/>
      <c r="LWT228" s="155"/>
      <c r="LWU228" s="155"/>
      <c r="LWV228" s="155"/>
      <c r="LWW228" s="155"/>
      <c r="LWX228" s="155"/>
      <c r="LWY228" s="155"/>
      <c r="LWZ228" s="155"/>
      <c r="LXA228" s="155"/>
      <c r="LXB228" s="155"/>
      <c r="LXC228" s="155"/>
      <c r="LXD228" s="155"/>
      <c r="LXE228" s="155"/>
      <c r="LXF228" s="155"/>
      <c r="LXG228" s="155"/>
      <c r="LXH228" s="155"/>
      <c r="LXI228" s="155"/>
      <c r="LXJ228" s="155"/>
      <c r="LXK228" s="155"/>
      <c r="LXL228" s="155"/>
      <c r="LXM228" s="155"/>
      <c r="LXN228" s="155"/>
      <c r="LXO228" s="155"/>
      <c r="LXP228" s="155"/>
      <c r="LXQ228" s="155"/>
      <c r="LXR228" s="155"/>
      <c r="LXS228" s="155"/>
      <c r="LXT228" s="155"/>
      <c r="LXU228" s="155"/>
      <c r="LXV228" s="155"/>
      <c r="LXW228" s="155"/>
      <c r="LXX228" s="155"/>
      <c r="LXY228" s="155"/>
      <c r="LXZ228" s="155"/>
      <c r="LYA228" s="155"/>
      <c r="LYB228" s="155"/>
      <c r="LYC228" s="155"/>
      <c r="LYD228" s="155"/>
      <c r="LYE228" s="155"/>
      <c r="LYF228" s="155"/>
      <c r="LYG228" s="155"/>
      <c r="LYH228" s="155"/>
      <c r="LYI228" s="155"/>
      <c r="LYJ228" s="155"/>
      <c r="LYK228" s="155"/>
      <c r="LYL228" s="155"/>
      <c r="LYM228" s="155"/>
      <c r="LYN228" s="155"/>
      <c r="LYO228" s="155"/>
      <c r="LYP228" s="155"/>
      <c r="LYQ228" s="155"/>
      <c r="LYR228" s="155"/>
      <c r="LYS228" s="155"/>
      <c r="LYT228" s="155"/>
      <c r="LYU228" s="155"/>
      <c r="LYV228" s="155"/>
      <c r="LYW228" s="155"/>
      <c r="LYX228" s="155"/>
      <c r="LYY228" s="155"/>
      <c r="LYZ228" s="155"/>
      <c r="LZA228" s="155"/>
      <c r="LZB228" s="155"/>
      <c r="LZC228" s="155"/>
      <c r="LZD228" s="155"/>
      <c r="LZE228" s="155"/>
      <c r="LZF228" s="155"/>
      <c r="LZG228" s="155"/>
      <c r="LZH228" s="155"/>
      <c r="LZI228" s="155"/>
      <c r="LZJ228" s="155"/>
      <c r="LZK228" s="155"/>
      <c r="LZL228" s="155"/>
      <c r="LZM228" s="155"/>
      <c r="LZN228" s="155"/>
      <c r="LZO228" s="155"/>
      <c r="LZP228" s="155"/>
      <c r="LZQ228" s="155"/>
      <c r="LZR228" s="155"/>
      <c r="LZS228" s="155"/>
      <c r="LZT228" s="155"/>
      <c r="LZU228" s="155"/>
      <c r="LZV228" s="155"/>
      <c r="LZW228" s="155"/>
      <c r="LZX228" s="155"/>
      <c r="LZY228" s="155"/>
      <c r="LZZ228" s="155"/>
      <c r="MAA228" s="155"/>
      <c r="MAB228" s="155"/>
      <c r="MAC228" s="155"/>
      <c r="MAD228" s="155"/>
      <c r="MAE228" s="155"/>
      <c r="MAF228" s="155"/>
      <c r="MAG228" s="155"/>
      <c r="MAH228" s="155"/>
      <c r="MAI228" s="155"/>
      <c r="MAJ228" s="155"/>
      <c r="MAK228" s="155"/>
      <c r="MAL228" s="155"/>
      <c r="MAM228" s="155"/>
      <c r="MAN228" s="155"/>
      <c r="MAO228" s="155"/>
      <c r="MAP228" s="155"/>
      <c r="MAQ228" s="155"/>
      <c r="MAR228" s="155"/>
      <c r="MAS228" s="155"/>
      <c r="MAT228" s="155"/>
      <c r="MAU228" s="155"/>
      <c r="MAV228" s="155"/>
      <c r="MAW228" s="155"/>
      <c r="MAX228" s="155"/>
      <c r="MAY228" s="155"/>
      <c r="MAZ228" s="155"/>
      <c r="MBA228" s="155"/>
      <c r="MBB228" s="155"/>
      <c r="MBC228" s="155"/>
      <c r="MBD228" s="155"/>
      <c r="MBE228" s="155"/>
      <c r="MBF228" s="155"/>
      <c r="MBG228" s="155"/>
      <c r="MBH228" s="155"/>
      <c r="MBI228" s="155"/>
      <c r="MBJ228" s="155"/>
      <c r="MBK228" s="155"/>
      <c r="MBL228" s="155"/>
      <c r="MBM228" s="155"/>
      <c r="MBN228" s="155"/>
      <c r="MBO228" s="155"/>
      <c r="MBP228" s="155"/>
      <c r="MBQ228" s="155"/>
      <c r="MBR228" s="155"/>
      <c r="MBS228" s="155"/>
      <c r="MBT228" s="155"/>
      <c r="MBU228" s="155"/>
      <c r="MBV228" s="155"/>
      <c r="MBW228" s="155"/>
      <c r="MBX228" s="155"/>
      <c r="MBY228" s="155"/>
      <c r="MBZ228" s="155"/>
      <c r="MCA228" s="155"/>
      <c r="MCB228" s="155"/>
      <c r="MCC228" s="155"/>
      <c r="MCD228" s="155"/>
      <c r="MCE228" s="155"/>
      <c r="MCF228" s="155"/>
      <c r="MCG228" s="155"/>
      <c r="MCH228" s="155"/>
      <c r="MCI228" s="155"/>
      <c r="MCJ228" s="155"/>
      <c r="MCK228" s="155"/>
      <c r="MCL228" s="155"/>
      <c r="MCM228" s="155"/>
      <c r="MCN228" s="155"/>
      <c r="MCO228" s="155"/>
      <c r="MCP228" s="155"/>
      <c r="MCQ228" s="155"/>
      <c r="MCR228" s="155"/>
      <c r="MCS228" s="155"/>
      <c r="MCT228" s="155"/>
      <c r="MCU228" s="155"/>
      <c r="MCV228" s="155"/>
      <c r="MCW228" s="155"/>
      <c r="MCX228" s="155"/>
      <c r="MCY228" s="155"/>
      <c r="MCZ228" s="155"/>
      <c r="MDA228" s="155"/>
      <c r="MDB228" s="155"/>
      <c r="MDC228" s="155"/>
      <c r="MDD228" s="155"/>
      <c r="MDE228" s="155"/>
      <c r="MDF228" s="155"/>
      <c r="MDG228" s="155"/>
      <c r="MDH228" s="155"/>
      <c r="MDI228" s="155"/>
      <c r="MDJ228" s="155"/>
      <c r="MDK228" s="155"/>
      <c r="MDL228" s="155"/>
      <c r="MDM228" s="155"/>
      <c r="MDN228" s="155"/>
      <c r="MDO228" s="155"/>
      <c r="MDP228" s="155"/>
      <c r="MDQ228" s="155"/>
      <c r="MDR228" s="155"/>
      <c r="MDS228" s="155"/>
      <c r="MDT228" s="155"/>
      <c r="MDU228" s="155"/>
      <c r="MDV228" s="155"/>
      <c r="MDW228" s="155"/>
      <c r="MDX228" s="155"/>
      <c r="MDY228" s="155"/>
      <c r="MDZ228" s="155"/>
      <c r="MEA228" s="155"/>
      <c r="MEB228" s="155"/>
      <c r="MEC228" s="155"/>
      <c r="MED228" s="155"/>
      <c r="MEE228" s="155"/>
      <c r="MEF228" s="155"/>
      <c r="MEG228" s="155"/>
      <c r="MEH228" s="155"/>
      <c r="MEI228" s="155"/>
      <c r="MEJ228" s="155"/>
      <c r="MEK228" s="155"/>
      <c r="MEL228" s="155"/>
      <c r="MEM228" s="155"/>
      <c r="MEN228" s="155"/>
      <c r="MEO228" s="155"/>
      <c r="MEP228" s="155"/>
      <c r="MEQ228" s="155"/>
      <c r="MER228" s="155"/>
      <c r="MES228" s="155"/>
      <c r="MET228" s="155"/>
      <c r="MEU228" s="155"/>
      <c r="MEV228" s="155"/>
      <c r="MEW228" s="155"/>
      <c r="MEX228" s="155"/>
      <c r="MEY228" s="155"/>
      <c r="MEZ228" s="155"/>
      <c r="MFA228" s="155"/>
      <c r="MFB228" s="155"/>
      <c r="MFC228" s="155"/>
      <c r="MFD228" s="155"/>
      <c r="MFE228" s="155"/>
      <c r="MFF228" s="155"/>
      <c r="MFG228" s="155"/>
      <c r="MFH228" s="155"/>
      <c r="MFI228" s="155"/>
      <c r="MFJ228" s="155"/>
      <c r="MFK228" s="155"/>
      <c r="MFL228" s="155"/>
      <c r="MFM228" s="155"/>
      <c r="MFN228" s="155"/>
      <c r="MFO228" s="155"/>
      <c r="MFP228" s="155"/>
      <c r="MFQ228" s="155"/>
      <c r="MFR228" s="155"/>
      <c r="MFS228" s="155"/>
      <c r="MFT228" s="155"/>
      <c r="MFU228" s="155"/>
      <c r="MFV228" s="155"/>
      <c r="MFW228" s="155"/>
      <c r="MFX228" s="155"/>
      <c r="MFY228" s="155"/>
      <c r="MFZ228" s="155"/>
      <c r="MGA228" s="155"/>
      <c r="MGB228" s="155"/>
      <c r="MGC228" s="155"/>
      <c r="MGD228" s="155"/>
      <c r="MGE228" s="155"/>
      <c r="MGF228" s="155"/>
      <c r="MGG228" s="155"/>
      <c r="MGH228" s="155"/>
      <c r="MGI228" s="155"/>
      <c r="MGJ228" s="155"/>
      <c r="MGK228" s="155"/>
      <c r="MGL228" s="155"/>
      <c r="MGM228" s="155"/>
      <c r="MGN228" s="155"/>
      <c r="MGO228" s="155"/>
      <c r="MGP228" s="155"/>
      <c r="MGQ228" s="155"/>
      <c r="MGR228" s="155"/>
      <c r="MGS228" s="155"/>
      <c r="MGT228" s="155"/>
      <c r="MGU228" s="155"/>
      <c r="MGV228" s="155"/>
      <c r="MGW228" s="155"/>
      <c r="MGX228" s="155"/>
      <c r="MGY228" s="155"/>
      <c r="MGZ228" s="155"/>
      <c r="MHA228" s="155"/>
      <c r="MHB228" s="155"/>
      <c r="MHC228" s="155"/>
      <c r="MHD228" s="155"/>
      <c r="MHE228" s="155"/>
      <c r="MHF228" s="155"/>
      <c r="MHG228" s="155"/>
      <c r="MHH228" s="155"/>
      <c r="MHI228" s="155"/>
      <c r="MHJ228" s="155"/>
      <c r="MHK228" s="155"/>
      <c r="MHL228" s="155"/>
      <c r="MHM228" s="155"/>
      <c r="MHN228" s="155"/>
      <c r="MHO228" s="155"/>
      <c r="MHP228" s="155"/>
      <c r="MHQ228" s="155"/>
      <c r="MHR228" s="155"/>
      <c r="MHS228" s="155"/>
      <c r="MHT228" s="155"/>
      <c r="MHU228" s="155"/>
      <c r="MHV228" s="155"/>
      <c r="MHW228" s="155"/>
      <c r="MHX228" s="155"/>
      <c r="MHY228" s="155"/>
      <c r="MHZ228" s="155"/>
      <c r="MIA228" s="155"/>
      <c r="MIB228" s="155"/>
      <c r="MIC228" s="155"/>
      <c r="MID228" s="155"/>
      <c r="MIE228" s="155"/>
      <c r="MIF228" s="155"/>
      <c r="MIG228" s="155"/>
      <c r="MIH228" s="155"/>
      <c r="MII228" s="155"/>
      <c r="MIJ228" s="155"/>
      <c r="MIK228" s="155"/>
      <c r="MIL228" s="155"/>
      <c r="MIM228" s="155"/>
      <c r="MIN228" s="155"/>
      <c r="MIO228" s="155"/>
      <c r="MIP228" s="155"/>
      <c r="MIQ228" s="155"/>
      <c r="MIR228" s="155"/>
      <c r="MIS228" s="155"/>
      <c r="MIT228" s="155"/>
      <c r="MIU228" s="155"/>
      <c r="MIV228" s="155"/>
      <c r="MIW228" s="155"/>
      <c r="MIX228" s="155"/>
      <c r="MIY228" s="155"/>
      <c r="MIZ228" s="155"/>
      <c r="MJA228" s="155"/>
      <c r="MJB228" s="155"/>
      <c r="MJC228" s="155"/>
      <c r="MJD228" s="155"/>
      <c r="MJE228" s="155"/>
      <c r="MJF228" s="155"/>
      <c r="MJG228" s="155"/>
      <c r="MJH228" s="155"/>
      <c r="MJI228" s="155"/>
      <c r="MJJ228" s="155"/>
      <c r="MJK228" s="155"/>
      <c r="MJL228" s="155"/>
      <c r="MJM228" s="155"/>
      <c r="MJN228" s="155"/>
      <c r="MJO228" s="155"/>
      <c r="MJP228" s="155"/>
      <c r="MJQ228" s="155"/>
      <c r="MJR228" s="155"/>
      <c r="MJS228" s="155"/>
      <c r="MJT228" s="155"/>
      <c r="MJU228" s="155"/>
      <c r="MJV228" s="155"/>
      <c r="MJW228" s="155"/>
      <c r="MJX228" s="155"/>
      <c r="MJY228" s="155"/>
      <c r="MJZ228" s="155"/>
      <c r="MKA228" s="155"/>
      <c r="MKB228" s="155"/>
      <c r="MKC228" s="155"/>
      <c r="MKD228" s="155"/>
      <c r="MKE228" s="155"/>
      <c r="MKF228" s="155"/>
      <c r="MKG228" s="155"/>
      <c r="MKH228" s="155"/>
      <c r="MKI228" s="155"/>
      <c r="MKJ228" s="155"/>
      <c r="MKK228" s="155"/>
      <c r="MKL228" s="155"/>
      <c r="MKM228" s="155"/>
      <c r="MKN228" s="155"/>
      <c r="MKO228" s="155"/>
      <c r="MKP228" s="155"/>
      <c r="MKQ228" s="155"/>
      <c r="MKR228" s="155"/>
      <c r="MKS228" s="155"/>
      <c r="MKT228" s="155"/>
      <c r="MKU228" s="155"/>
      <c r="MKV228" s="155"/>
      <c r="MKW228" s="155"/>
      <c r="MKX228" s="155"/>
      <c r="MKY228" s="155"/>
      <c r="MKZ228" s="155"/>
      <c r="MLA228" s="155"/>
      <c r="MLB228" s="155"/>
      <c r="MLC228" s="155"/>
      <c r="MLD228" s="155"/>
      <c r="MLE228" s="155"/>
      <c r="MLF228" s="155"/>
      <c r="MLG228" s="155"/>
      <c r="MLH228" s="155"/>
      <c r="MLI228" s="155"/>
      <c r="MLJ228" s="155"/>
      <c r="MLK228" s="155"/>
      <c r="MLL228" s="155"/>
      <c r="MLM228" s="155"/>
      <c r="MLN228" s="155"/>
      <c r="MLO228" s="155"/>
      <c r="MLP228" s="155"/>
      <c r="MLQ228" s="155"/>
      <c r="MLR228" s="155"/>
      <c r="MLS228" s="155"/>
      <c r="MLT228" s="155"/>
      <c r="MLU228" s="155"/>
      <c r="MLV228" s="155"/>
      <c r="MLW228" s="155"/>
      <c r="MLX228" s="155"/>
      <c r="MLY228" s="155"/>
      <c r="MLZ228" s="155"/>
      <c r="MMA228" s="155"/>
      <c r="MMB228" s="155"/>
      <c r="MMC228" s="155"/>
      <c r="MMD228" s="155"/>
      <c r="MME228" s="155"/>
      <c r="MMF228" s="155"/>
      <c r="MMG228" s="155"/>
      <c r="MMH228" s="155"/>
      <c r="MMI228" s="155"/>
      <c r="MMJ228" s="155"/>
      <c r="MMK228" s="155"/>
      <c r="MML228" s="155"/>
      <c r="MMM228" s="155"/>
      <c r="MMN228" s="155"/>
      <c r="MMO228" s="155"/>
      <c r="MMP228" s="155"/>
      <c r="MMQ228" s="155"/>
      <c r="MMR228" s="155"/>
      <c r="MMS228" s="155"/>
      <c r="MMT228" s="155"/>
      <c r="MMU228" s="155"/>
      <c r="MMV228" s="155"/>
      <c r="MMW228" s="155"/>
      <c r="MMX228" s="155"/>
      <c r="MMY228" s="155"/>
      <c r="MMZ228" s="155"/>
      <c r="MNA228" s="155"/>
      <c r="MNB228" s="155"/>
      <c r="MNC228" s="155"/>
      <c r="MND228" s="155"/>
      <c r="MNE228" s="155"/>
      <c r="MNF228" s="155"/>
      <c r="MNG228" s="155"/>
      <c r="MNH228" s="155"/>
      <c r="MNI228" s="155"/>
      <c r="MNJ228" s="155"/>
      <c r="MNK228" s="155"/>
      <c r="MNL228" s="155"/>
      <c r="MNM228" s="155"/>
      <c r="MNN228" s="155"/>
      <c r="MNO228" s="155"/>
      <c r="MNP228" s="155"/>
      <c r="MNQ228" s="155"/>
      <c r="MNR228" s="155"/>
      <c r="MNS228" s="155"/>
      <c r="MNT228" s="155"/>
      <c r="MNU228" s="155"/>
      <c r="MNV228" s="155"/>
      <c r="MNW228" s="155"/>
      <c r="MNX228" s="155"/>
      <c r="MNY228" s="155"/>
      <c r="MNZ228" s="155"/>
      <c r="MOA228" s="155"/>
      <c r="MOB228" s="155"/>
      <c r="MOC228" s="155"/>
      <c r="MOD228" s="155"/>
      <c r="MOE228" s="155"/>
      <c r="MOF228" s="155"/>
      <c r="MOG228" s="155"/>
      <c r="MOH228" s="155"/>
      <c r="MOI228" s="155"/>
      <c r="MOJ228" s="155"/>
      <c r="MOK228" s="155"/>
      <c r="MOL228" s="155"/>
      <c r="MOM228" s="155"/>
      <c r="MON228" s="155"/>
      <c r="MOO228" s="155"/>
      <c r="MOP228" s="155"/>
      <c r="MOQ228" s="155"/>
      <c r="MOR228" s="155"/>
      <c r="MOS228" s="155"/>
      <c r="MOT228" s="155"/>
      <c r="MOU228" s="155"/>
      <c r="MOV228" s="155"/>
      <c r="MOW228" s="155"/>
      <c r="MOX228" s="155"/>
      <c r="MOY228" s="155"/>
      <c r="MOZ228" s="155"/>
      <c r="MPA228" s="155"/>
      <c r="MPB228" s="155"/>
      <c r="MPC228" s="155"/>
      <c r="MPD228" s="155"/>
      <c r="MPE228" s="155"/>
      <c r="MPF228" s="155"/>
      <c r="MPG228" s="155"/>
      <c r="MPH228" s="155"/>
      <c r="MPI228" s="155"/>
      <c r="MPJ228" s="155"/>
      <c r="MPK228" s="155"/>
      <c r="MPL228" s="155"/>
      <c r="MPM228" s="155"/>
      <c r="MPN228" s="155"/>
      <c r="MPO228" s="155"/>
      <c r="MPP228" s="155"/>
      <c r="MPQ228" s="155"/>
      <c r="MPR228" s="155"/>
      <c r="MPS228" s="155"/>
      <c r="MPT228" s="155"/>
      <c r="MPU228" s="155"/>
      <c r="MPV228" s="155"/>
      <c r="MPW228" s="155"/>
      <c r="MPX228" s="155"/>
      <c r="MPY228" s="155"/>
      <c r="MPZ228" s="155"/>
      <c r="MQA228" s="155"/>
      <c r="MQB228" s="155"/>
      <c r="MQC228" s="155"/>
      <c r="MQD228" s="155"/>
      <c r="MQE228" s="155"/>
      <c r="MQF228" s="155"/>
      <c r="MQG228" s="155"/>
      <c r="MQH228" s="155"/>
      <c r="MQI228" s="155"/>
      <c r="MQJ228" s="155"/>
      <c r="MQK228" s="155"/>
      <c r="MQL228" s="155"/>
      <c r="MQM228" s="155"/>
      <c r="MQN228" s="155"/>
      <c r="MQO228" s="155"/>
      <c r="MQP228" s="155"/>
      <c r="MQQ228" s="155"/>
      <c r="MQR228" s="155"/>
      <c r="MQS228" s="155"/>
      <c r="MQT228" s="155"/>
      <c r="MQU228" s="155"/>
      <c r="MQV228" s="155"/>
      <c r="MQW228" s="155"/>
      <c r="MQX228" s="155"/>
      <c r="MQY228" s="155"/>
      <c r="MQZ228" s="155"/>
      <c r="MRA228" s="155"/>
      <c r="MRB228" s="155"/>
      <c r="MRC228" s="155"/>
      <c r="MRD228" s="155"/>
      <c r="MRE228" s="155"/>
      <c r="MRF228" s="155"/>
      <c r="MRG228" s="155"/>
      <c r="MRH228" s="155"/>
      <c r="MRI228" s="155"/>
      <c r="MRJ228" s="155"/>
      <c r="MRK228" s="155"/>
      <c r="MRL228" s="155"/>
      <c r="MRM228" s="155"/>
      <c r="MRN228" s="155"/>
      <c r="MRO228" s="155"/>
      <c r="MRP228" s="155"/>
      <c r="MRQ228" s="155"/>
      <c r="MRR228" s="155"/>
      <c r="MRS228" s="155"/>
      <c r="MRT228" s="155"/>
      <c r="MRU228" s="155"/>
      <c r="MRV228" s="155"/>
      <c r="MRW228" s="155"/>
      <c r="MRX228" s="155"/>
      <c r="MRY228" s="155"/>
      <c r="MRZ228" s="155"/>
      <c r="MSA228" s="155"/>
      <c r="MSB228" s="155"/>
      <c r="MSC228" s="155"/>
      <c r="MSD228" s="155"/>
      <c r="MSE228" s="155"/>
      <c r="MSF228" s="155"/>
      <c r="MSG228" s="155"/>
      <c r="MSH228" s="155"/>
      <c r="MSI228" s="155"/>
      <c r="MSJ228" s="155"/>
      <c r="MSK228" s="155"/>
      <c r="MSL228" s="155"/>
      <c r="MSM228" s="155"/>
      <c r="MSN228" s="155"/>
      <c r="MSO228" s="155"/>
      <c r="MSP228" s="155"/>
      <c r="MSQ228" s="155"/>
      <c r="MSR228" s="155"/>
      <c r="MSS228" s="155"/>
      <c r="MST228" s="155"/>
      <c r="MSU228" s="155"/>
      <c r="MSV228" s="155"/>
      <c r="MSW228" s="155"/>
      <c r="MSX228" s="155"/>
      <c r="MSY228" s="155"/>
      <c r="MSZ228" s="155"/>
      <c r="MTA228" s="155"/>
      <c r="MTB228" s="155"/>
      <c r="MTC228" s="155"/>
      <c r="MTD228" s="155"/>
      <c r="MTE228" s="155"/>
      <c r="MTF228" s="155"/>
      <c r="MTG228" s="155"/>
      <c r="MTH228" s="155"/>
      <c r="MTI228" s="155"/>
      <c r="MTJ228" s="155"/>
      <c r="MTK228" s="155"/>
      <c r="MTL228" s="155"/>
      <c r="MTM228" s="155"/>
      <c r="MTN228" s="155"/>
      <c r="MTO228" s="155"/>
      <c r="MTP228" s="155"/>
      <c r="MTQ228" s="155"/>
      <c r="MTR228" s="155"/>
      <c r="MTS228" s="155"/>
      <c r="MTT228" s="155"/>
      <c r="MTU228" s="155"/>
      <c r="MTV228" s="155"/>
      <c r="MTW228" s="155"/>
      <c r="MTX228" s="155"/>
      <c r="MTY228" s="155"/>
      <c r="MTZ228" s="155"/>
      <c r="MUA228" s="155"/>
      <c r="MUB228" s="155"/>
      <c r="MUC228" s="155"/>
      <c r="MUD228" s="155"/>
      <c r="MUE228" s="155"/>
      <c r="MUF228" s="155"/>
      <c r="MUG228" s="155"/>
      <c r="MUH228" s="155"/>
      <c r="MUI228" s="155"/>
      <c r="MUJ228" s="155"/>
      <c r="MUK228" s="155"/>
      <c r="MUL228" s="155"/>
      <c r="MUM228" s="155"/>
      <c r="MUN228" s="155"/>
      <c r="MUO228" s="155"/>
      <c r="MUP228" s="155"/>
      <c r="MUQ228" s="155"/>
      <c r="MUR228" s="155"/>
      <c r="MUS228" s="155"/>
      <c r="MUT228" s="155"/>
      <c r="MUU228" s="155"/>
      <c r="MUV228" s="155"/>
      <c r="MUW228" s="155"/>
      <c r="MUX228" s="155"/>
      <c r="MUY228" s="155"/>
      <c r="MUZ228" s="155"/>
      <c r="MVA228" s="155"/>
      <c r="MVB228" s="155"/>
      <c r="MVC228" s="155"/>
      <c r="MVD228" s="155"/>
      <c r="MVE228" s="155"/>
      <c r="MVF228" s="155"/>
      <c r="MVG228" s="155"/>
      <c r="MVH228" s="155"/>
      <c r="MVI228" s="155"/>
      <c r="MVJ228" s="155"/>
      <c r="MVK228" s="155"/>
      <c r="MVL228" s="155"/>
      <c r="MVM228" s="155"/>
      <c r="MVN228" s="155"/>
      <c r="MVO228" s="155"/>
      <c r="MVP228" s="155"/>
      <c r="MVQ228" s="155"/>
      <c r="MVR228" s="155"/>
      <c r="MVS228" s="155"/>
      <c r="MVT228" s="155"/>
      <c r="MVU228" s="155"/>
      <c r="MVV228" s="155"/>
      <c r="MVW228" s="155"/>
      <c r="MVX228" s="155"/>
      <c r="MVY228" s="155"/>
      <c r="MVZ228" s="155"/>
      <c r="MWA228" s="155"/>
      <c r="MWB228" s="155"/>
      <c r="MWC228" s="155"/>
      <c r="MWD228" s="155"/>
      <c r="MWE228" s="155"/>
      <c r="MWF228" s="155"/>
      <c r="MWG228" s="155"/>
      <c r="MWH228" s="155"/>
      <c r="MWI228" s="155"/>
      <c r="MWJ228" s="155"/>
      <c r="MWK228" s="155"/>
      <c r="MWL228" s="155"/>
      <c r="MWM228" s="155"/>
      <c r="MWN228" s="155"/>
      <c r="MWO228" s="155"/>
      <c r="MWP228" s="155"/>
      <c r="MWQ228" s="155"/>
      <c r="MWR228" s="155"/>
      <c r="MWS228" s="155"/>
      <c r="MWT228" s="155"/>
      <c r="MWU228" s="155"/>
      <c r="MWV228" s="155"/>
      <c r="MWW228" s="155"/>
      <c r="MWX228" s="155"/>
      <c r="MWY228" s="155"/>
      <c r="MWZ228" s="155"/>
      <c r="MXA228" s="155"/>
      <c r="MXB228" s="155"/>
      <c r="MXC228" s="155"/>
      <c r="MXD228" s="155"/>
      <c r="MXE228" s="155"/>
      <c r="MXF228" s="155"/>
      <c r="MXG228" s="155"/>
      <c r="MXH228" s="155"/>
      <c r="MXI228" s="155"/>
      <c r="MXJ228" s="155"/>
      <c r="MXK228" s="155"/>
      <c r="MXL228" s="155"/>
      <c r="MXM228" s="155"/>
      <c r="MXN228" s="155"/>
      <c r="MXO228" s="155"/>
      <c r="MXP228" s="155"/>
      <c r="MXQ228" s="155"/>
      <c r="MXR228" s="155"/>
      <c r="MXS228" s="155"/>
      <c r="MXT228" s="155"/>
      <c r="MXU228" s="155"/>
      <c r="MXV228" s="155"/>
      <c r="MXW228" s="155"/>
      <c r="MXX228" s="155"/>
      <c r="MXY228" s="155"/>
      <c r="MXZ228" s="155"/>
      <c r="MYA228" s="155"/>
      <c r="MYB228" s="155"/>
      <c r="MYC228" s="155"/>
      <c r="MYD228" s="155"/>
      <c r="MYE228" s="155"/>
      <c r="MYF228" s="155"/>
      <c r="MYG228" s="155"/>
      <c r="MYH228" s="155"/>
      <c r="MYI228" s="155"/>
      <c r="MYJ228" s="155"/>
      <c r="MYK228" s="155"/>
      <c r="MYL228" s="155"/>
      <c r="MYM228" s="155"/>
      <c r="MYN228" s="155"/>
      <c r="MYO228" s="155"/>
      <c r="MYP228" s="155"/>
      <c r="MYQ228" s="155"/>
      <c r="MYR228" s="155"/>
      <c r="MYS228" s="155"/>
      <c r="MYT228" s="155"/>
      <c r="MYU228" s="155"/>
      <c r="MYV228" s="155"/>
      <c r="MYW228" s="155"/>
      <c r="MYX228" s="155"/>
      <c r="MYY228" s="155"/>
      <c r="MYZ228" s="155"/>
      <c r="MZA228" s="155"/>
      <c r="MZB228" s="155"/>
      <c r="MZC228" s="155"/>
      <c r="MZD228" s="155"/>
      <c r="MZE228" s="155"/>
      <c r="MZF228" s="155"/>
      <c r="MZG228" s="155"/>
      <c r="MZH228" s="155"/>
      <c r="MZI228" s="155"/>
      <c r="MZJ228" s="155"/>
      <c r="MZK228" s="155"/>
      <c r="MZL228" s="155"/>
      <c r="MZM228" s="155"/>
      <c r="MZN228" s="155"/>
      <c r="MZO228" s="155"/>
      <c r="MZP228" s="155"/>
      <c r="MZQ228" s="155"/>
      <c r="MZR228" s="155"/>
      <c r="MZS228" s="155"/>
      <c r="MZT228" s="155"/>
      <c r="MZU228" s="155"/>
      <c r="MZV228" s="155"/>
      <c r="MZW228" s="155"/>
      <c r="MZX228" s="155"/>
      <c r="MZY228" s="155"/>
      <c r="MZZ228" s="155"/>
      <c r="NAA228" s="155"/>
      <c r="NAB228" s="155"/>
      <c r="NAC228" s="155"/>
      <c r="NAD228" s="155"/>
      <c r="NAE228" s="155"/>
      <c r="NAF228" s="155"/>
      <c r="NAG228" s="155"/>
      <c r="NAH228" s="155"/>
      <c r="NAI228" s="155"/>
      <c r="NAJ228" s="155"/>
      <c r="NAK228" s="155"/>
      <c r="NAL228" s="155"/>
      <c r="NAM228" s="155"/>
      <c r="NAN228" s="155"/>
      <c r="NAO228" s="155"/>
      <c r="NAP228" s="155"/>
      <c r="NAQ228" s="155"/>
      <c r="NAR228" s="155"/>
      <c r="NAS228" s="155"/>
      <c r="NAT228" s="155"/>
      <c r="NAU228" s="155"/>
      <c r="NAV228" s="155"/>
      <c r="NAW228" s="155"/>
      <c r="NAX228" s="155"/>
      <c r="NAY228" s="155"/>
      <c r="NAZ228" s="155"/>
      <c r="NBA228" s="155"/>
      <c r="NBB228" s="155"/>
      <c r="NBC228" s="155"/>
      <c r="NBD228" s="155"/>
      <c r="NBE228" s="155"/>
      <c r="NBF228" s="155"/>
      <c r="NBG228" s="155"/>
      <c r="NBH228" s="155"/>
      <c r="NBI228" s="155"/>
      <c r="NBJ228" s="155"/>
      <c r="NBK228" s="155"/>
      <c r="NBL228" s="155"/>
      <c r="NBM228" s="155"/>
      <c r="NBN228" s="155"/>
      <c r="NBO228" s="155"/>
      <c r="NBP228" s="155"/>
      <c r="NBQ228" s="155"/>
      <c r="NBR228" s="155"/>
      <c r="NBS228" s="155"/>
      <c r="NBT228" s="155"/>
      <c r="NBU228" s="155"/>
      <c r="NBV228" s="155"/>
      <c r="NBW228" s="155"/>
      <c r="NBX228" s="155"/>
      <c r="NBY228" s="155"/>
      <c r="NBZ228" s="155"/>
      <c r="NCA228" s="155"/>
      <c r="NCB228" s="155"/>
      <c r="NCC228" s="155"/>
      <c r="NCD228" s="155"/>
      <c r="NCE228" s="155"/>
      <c r="NCF228" s="155"/>
      <c r="NCG228" s="155"/>
      <c r="NCH228" s="155"/>
      <c r="NCI228" s="155"/>
      <c r="NCJ228" s="155"/>
      <c r="NCK228" s="155"/>
      <c r="NCL228" s="155"/>
      <c r="NCM228" s="155"/>
      <c r="NCN228" s="155"/>
      <c r="NCO228" s="155"/>
      <c r="NCP228" s="155"/>
      <c r="NCQ228" s="155"/>
      <c r="NCR228" s="155"/>
      <c r="NCS228" s="155"/>
      <c r="NCT228" s="155"/>
      <c r="NCU228" s="155"/>
      <c r="NCV228" s="155"/>
      <c r="NCW228" s="155"/>
      <c r="NCX228" s="155"/>
      <c r="NCY228" s="155"/>
      <c r="NCZ228" s="155"/>
      <c r="NDA228" s="155"/>
      <c r="NDB228" s="155"/>
      <c r="NDC228" s="155"/>
      <c r="NDD228" s="155"/>
      <c r="NDE228" s="155"/>
      <c r="NDF228" s="155"/>
      <c r="NDG228" s="155"/>
      <c r="NDH228" s="155"/>
      <c r="NDI228" s="155"/>
      <c r="NDJ228" s="155"/>
      <c r="NDK228" s="155"/>
      <c r="NDL228" s="155"/>
      <c r="NDM228" s="155"/>
      <c r="NDN228" s="155"/>
      <c r="NDO228" s="155"/>
      <c r="NDP228" s="155"/>
      <c r="NDQ228" s="155"/>
      <c r="NDR228" s="155"/>
      <c r="NDS228" s="155"/>
      <c r="NDT228" s="155"/>
      <c r="NDU228" s="155"/>
      <c r="NDV228" s="155"/>
      <c r="NDW228" s="155"/>
      <c r="NDX228" s="155"/>
      <c r="NDY228" s="155"/>
      <c r="NDZ228" s="155"/>
      <c r="NEA228" s="155"/>
      <c r="NEB228" s="155"/>
      <c r="NEC228" s="155"/>
      <c r="NED228" s="155"/>
      <c r="NEE228" s="155"/>
      <c r="NEF228" s="155"/>
      <c r="NEG228" s="155"/>
      <c r="NEH228" s="155"/>
      <c r="NEI228" s="155"/>
      <c r="NEJ228" s="155"/>
      <c r="NEK228" s="155"/>
      <c r="NEL228" s="155"/>
      <c r="NEM228" s="155"/>
      <c r="NEN228" s="155"/>
      <c r="NEO228" s="155"/>
      <c r="NEP228" s="155"/>
      <c r="NEQ228" s="155"/>
      <c r="NER228" s="155"/>
      <c r="NES228" s="155"/>
      <c r="NET228" s="155"/>
      <c r="NEU228" s="155"/>
      <c r="NEV228" s="155"/>
      <c r="NEW228" s="155"/>
      <c r="NEX228" s="155"/>
      <c r="NEY228" s="155"/>
      <c r="NEZ228" s="155"/>
      <c r="NFA228" s="155"/>
      <c r="NFB228" s="155"/>
      <c r="NFC228" s="155"/>
      <c r="NFD228" s="155"/>
      <c r="NFE228" s="155"/>
      <c r="NFF228" s="155"/>
      <c r="NFG228" s="155"/>
      <c r="NFH228" s="155"/>
      <c r="NFI228" s="155"/>
      <c r="NFJ228" s="155"/>
      <c r="NFK228" s="155"/>
      <c r="NFL228" s="155"/>
      <c r="NFM228" s="155"/>
      <c r="NFN228" s="155"/>
      <c r="NFO228" s="155"/>
      <c r="NFP228" s="155"/>
      <c r="NFQ228" s="155"/>
      <c r="NFR228" s="155"/>
      <c r="NFS228" s="155"/>
      <c r="NFT228" s="155"/>
      <c r="NFU228" s="155"/>
      <c r="NFV228" s="155"/>
      <c r="NFW228" s="155"/>
      <c r="NFX228" s="155"/>
      <c r="NFY228" s="155"/>
      <c r="NFZ228" s="155"/>
      <c r="NGA228" s="155"/>
      <c r="NGB228" s="155"/>
      <c r="NGC228" s="155"/>
      <c r="NGD228" s="155"/>
      <c r="NGE228" s="155"/>
      <c r="NGF228" s="155"/>
      <c r="NGG228" s="155"/>
      <c r="NGH228" s="155"/>
      <c r="NGI228" s="155"/>
      <c r="NGJ228" s="155"/>
      <c r="NGK228" s="155"/>
      <c r="NGL228" s="155"/>
      <c r="NGM228" s="155"/>
      <c r="NGN228" s="155"/>
      <c r="NGO228" s="155"/>
      <c r="NGP228" s="155"/>
      <c r="NGQ228" s="155"/>
      <c r="NGR228" s="155"/>
      <c r="NGS228" s="155"/>
      <c r="NGT228" s="155"/>
      <c r="NGU228" s="155"/>
      <c r="NGV228" s="155"/>
      <c r="NGW228" s="155"/>
      <c r="NGX228" s="155"/>
      <c r="NGY228" s="155"/>
      <c r="NGZ228" s="155"/>
      <c r="NHA228" s="155"/>
      <c r="NHB228" s="155"/>
      <c r="NHC228" s="155"/>
      <c r="NHD228" s="155"/>
      <c r="NHE228" s="155"/>
      <c r="NHF228" s="155"/>
      <c r="NHG228" s="155"/>
      <c r="NHH228" s="155"/>
      <c r="NHI228" s="155"/>
      <c r="NHJ228" s="155"/>
      <c r="NHK228" s="155"/>
      <c r="NHL228" s="155"/>
      <c r="NHM228" s="155"/>
      <c r="NHN228" s="155"/>
      <c r="NHO228" s="155"/>
      <c r="NHP228" s="155"/>
      <c r="NHQ228" s="155"/>
      <c r="NHR228" s="155"/>
      <c r="NHS228" s="155"/>
      <c r="NHT228" s="155"/>
      <c r="NHU228" s="155"/>
      <c r="NHV228" s="155"/>
      <c r="NHW228" s="155"/>
      <c r="NHX228" s="155"/>
      <c r="NHY228" s="155"/>
      <c r="NHZ228" s="155"/>
      <c r="NIA228" s="155"/>
      <c r="NIB228" s="155"/>
      <c r="NIC228" s="155"/>
      <c r="NID228" s="155"/>
      <c r="NIE228" s="155"/>
      <c r="NIF228" s="155"/>
      <c r="NIG228" s="155"/>
      <c r="NIH228" s="155"/>
      <c r="NII228" s="155"/>
      <c r="NIJ228" s="155"/>
      <c r="NIK228" s="155"/>
      <c r="NIL228" s="155"/>
      <c r="NIM228" s="155"/>
      <c r="NIN228" s="155"/>
      <c r="NIO228" s="155"/>
      <c r="NIP228" s="155"/>
      <c r="NIQ228" s="155"/>
      <c r="NIR228" s="155"/>
      <c r="NIS228" s="155"/>
      <c r="NIT228" s="155"/>
      <c r="NIU228" s="155"/>
      <c r="NIV228" s="155"/>
      <c r="NIW228" s="155"/>
      <c r="NIX228" s="155"/>
      <c r="NIY228" s="155"/>
      <c r="NIZ228" s="155"/>
      <c r="NJA228" s="155"/>
      <c r="NJB228" s="155"/>
      <c r="NJC228" s="155"/>
      <c r="NJD228" s="155"/>
      <c r="NJE228" s="155"/>
      <c r="NJF228" s="155"/>
      <c r="NJG228" s="155"/>
      <c r="NJH228" s="155"/>
      <c r="NJI228" s="155"/>
      <c r="NJJ228" s="155"/>
      <c r="NJK228" s="155"/>
      <c r="NJL228" s="155"/>
      <c r="NJM228" s="155"/>
      <c r="NJN228" s="155"/>
      <c r="NJO228" s="155"/>
      <c r="NJP228" s="155"/>
      <c r="NJQ228" s="155"/>
      <c r="NJR228" s="155"/>
      <c r="NJS228" s="155"/>
      <c r="NJT228" s="155"/>
      <c r="NJU228" s="155"/>
      <c r="NJV228" s="155"/>
      <c r="NJW228" s="155"/>
      <c r="NJX228" s="155"/>
      <c r="NJY228" s="155"/>
      <c r="NJZ228" s="155"/>
      <c r="NKA228" s="155"/>
      <c r="NKB228" s="155"/>
      <c r="NKC228" s="155"/>
      <c r="NKD228" s="155"/>
      <c r="NKE228" s="155"/>
      <c r="NKF228" s="155"/>
      <c r="NKG228" s="155"/>
      <c r="NKH228" s="155"/>
      <c r="NKI228" s="155"/>
      <c r="NKJ228" s="155"/>
      <c r="NKK228" s="155"/>
      <c r="NKL228" s="155"/>
      <c r="NKM228" s="155"/>
      <c r="NKN228" s="155"/>
      <c r="NKO228" s="155"/>
      <c r="NKP228" s="155"/>
      <c r="NKQ228" s="155"/>
      <c r="NKR228" s="155"/>
      <c r="NKS228" s="155"/>
      <c r="NKT228" s="155"/>
      <c r="NKU228" s="155"/>
      <c r="NKV228" s="155"/>
      <c r="NKW228" s="155"/>
      <c r="NKX228" s="155"/>
      <c r="NKY228" s="155"/>
      <c r="NKZ228" s="155"/>
      <c r="NLA228" s="155"/>
      <c r="NLB228" s="155"/>
      <c r="NLC228" s="155"/>
      <c r="NLD228" s="155"/>
      <c r="NLE228" s="155"/>
      <c r="NLF228" s="155"/>
      <c r="NLG228" s="155"/>
      <c r="NLH228" s="155"/>
      <c r="NLI228" s="155"/>
      <c r="NLJ228" s="155"/>
      <c r="NLK228" s="155"/>
      <c r="NLL228" s="155"/>
      <c r="NLM228" s="155"/>
      <c r="NLN228" s="155"/>
      <c r="NLO228" s="155"/>
      <c r="NLP228" s="155"/>
      <c r="NLQ228" s="155"/>
      <c r="NLR228" s="155"/>
      <c r="NLS228" s="155"/>
      <c r="NLT228" s="155"/>
      <c r="NLU228" s="155"/>
      <c r="NLV228" s="155"/>
      <c r="NLW228" s="155"/>
      <c r="NLX228" s="155"/>
      <c r="NLY228" s="155"/>
      <c r="NLZ228" s="155"/>
      <c r="NMA228" s="155"/>
      <c r="NMB228" s="155"/>
      <c r="NMC228" s="155"/>
      <c r="NMD228" s="155"/>
      <c r="NME228" s="155"/>
      <c r="NMF228" s="155"/>
      <c r="NMG228" s="155"/>
      <c r="NMH228" s="155"/>
      <c r="NMI228" s="155"/>
      <c r="NMJ228" s="155"/>
      <c r="NMK228" s="155"/>
      <c r="NML228" s="155"/>
      <c r="NMM228" s="155"/>
      <c r="NMN228" s="155"/>
      <c r="NMO228" s="155"/>
      <c r="NMP228" s="155"/>
      <c r="NMQ228" s="155"/>
      <c r="NMR228" s="155"/>
      <c r="NMS228" s="155"/>
      <c r="NMT228" s="155"/>
      <c r="NMU228" s="155"/>
      <c r="NMV228" s="155"/>
      <c r="NMW228" s="155"/>
      <c r="NMX228" s="155"/>
      <c r="NMY228" s="155"/>
      <c r="NMZ228" s="155"/>
      <c r="NNA228" s="155"/>
      <c r="NNB228" s="155"/>
      <c r="NNC228" s="155"/>
      <c r="NND228" s="155"/>
      <c r="NNE228" s="155"/>
      <c r="NNF228" s="155"/>
      <c r="NNG228" s="155"/>
      <c r="NNH228" s="155"/>
      <c r="NNI228" s="155"/>
      <c r="NNJ228" s="155"/>
      <c r="NNK228" s="155"/>
      <c r="NNL228" s="155"/>
      <c r="NNM228" s="155"/>
      <c r="NNN228" s="155"/>
      <c r="NNO228" s="155"/>
      <c r="NNP228" s="155"/>
      <c r="NNQ228" s="155"/>
      <c r="NNR228" s="155"/>
      <c r="NNS228" s="155"/>
      <c r="NNT228" s="155"/>
      <c r="NNU228" s="155"/>
      <c r="NNV228" s="155"/>
      <c r="NNW228" s="155"/>
      <c r="NNX228" s="155"/>
      <c r="NNY228" s="155"/>
      <c r="NNZ228" s="155"/>
      <c r="NOA228" s="155"/>
      <c r="NOB228" s="155"/>
      <c r="NOC228" s="155"/>
      <c r="NOD228" s="155"/>
      <c r="NOE228" s="155"/>
      <c r="NOF228" s="155"/>
      <c r="NOG228" s="155"/>
      <c r="NOH228" s="155"/>
      <c r="NOI228" s="155"/>
      <c r="NOJ228" s="155"/>
      <c r="NOK228" s="155"/>
      <c r="NOL228" s="155"/>
      <c r="NOM228" s="155"/>
      <c r="NON228" s="155"/>
      <c r="NOO228" s="155"/>
      <c r="NOP228" s="155"/>
      <c r="NOQ228" s="155"/>
      <c r="NOR228" s="155"/>
      <c r="NOS228" s="155"/>
      <c r="NOT228" s="155"/>
      <c r="NOU228" s="155"/>
      <c r="NOV228" s="155"/>
      <c r="NOW228" s="155"/>
      <c r="NOX228" s="155"/>
      <c r="NOY228" s="155"/>
      <c r="NOZ228" s="155"/>
      <c r="NPA228" s="155"/>
      <c r="NPB228" s="155"/>
      <c r="NPC228" s="155"/>
      <c r="NPD228" s="155"/>
      <c r="NPE228" s="155"/>
      <c r="NPF228" s="155"/>
      <c r="NPG228" s="155"/>
      <c r="NPH228" s="155"/>
      <c r="NPI228" s="155"/>
      <c r="NPJ228" s="155"/>
      <c r="NPK228" s="155"/>
      <c r="NPL228" s="155"/>
      <c r="NPM228" s="155"/>
      <c r="NPN228" s="155"/>
      <c r="NPO228" s="155"/>
      <c r="NPP228" s="155"/>
      <c r="NPQ228" s="155"/>
      <c r="NPR228" s="155"/>
      <c r="NPS228" s="155"/>
      <c r="NPT228" s="155"/>
      <c r="NPU228" s="155"/>
      <c r="NPV228" s="155"/>
      <c r="NPW228" s="155"/>
      <c r="NPX228" s="155"/>
      <c r="NPY228" s="155"/>
      <c r="NPZ228" s="155"/>
      <c r="NQA228" s="155"/>
      <c r="NQB228" s="155"/>
      <c r="NQC228" s="155"/>
      <c r="NQD228" s="155"/>
      <c r="NQE228" s="155"/>
      <c r="NQF228" s="155"/>
      <c r="NQG228" s="155"/>
      <c r="NQH228" s="155"/>
      <c r="NQI228" s="155"/>
      <c r="NQJ228" s="155"/>
      <c r="NQK228" s="155"/>
      <c r="NQL228" s="155"/>
      <c r="NQM228" s="155"/>
      <c r="NQN228" s="155"/>
      <c r="NQO228" s="155"/>
      <c r="NQP228" s="155"/>
      <c r="NQQ228" s="155"/>
      <c r="NQR228" s="155"/>
      <c r="NQS228" s="155"/>
      <c r="NQT228" s="155"/>
      <c r="NQU228" s="155"/>
      <c r="NQV228" s="155"/>
      <c r="NQW228" s="155"/>
      <c r="NQX228" s="155"/>
      <c r="NQY228" s="155"/>
      <c r="NQZ228" s="155"/>
      <c r="NRA228" s="155"/>
      <c r="NRB228" s="155"/>
      <c r="NRC228" s="155"/>
      <c r="NRD228" s="155"/>
      <c r="NRE228" s="155"/>
      <c r="NRF228" s="155"/>
      <c r="NRG228" s="155"/>
      <c r="NRH228" s="155"/>
      <c r="NRI228" s="155"/>
      <c r="NRJ228" s="155"/>
      <c r="NRK228" s="155"/>
      <c r="NRL228" s="155"/>
      <c r="NRM228" s="155"/>
      <c r="NRN228" s="155"/>
      <c r="NRO228" s="155"/>
      <c r="NRP228" s="155"/>
      <c r="NRQ228" s="155"/>
      <c r="NRR228" s="155"/>
      <c r="NRS228" s="155"/>
      <c r="NRT228" s="155"/>
      <c r="NRU228" s="155"/>
      <c r="NRV228" s="155"/>
      <c r="NRW228" s="155"/>
      <c r="NRX228" s="155"/>
      <c r="NRY228" s="155"/>
      <c r="NRZ228" s="155"/>
      <c r="NSA228" s="155"/>
      <c r="NSB228" s="155"/>
      <c r="NSC228" s="155"/>
      <c r="NSD228" s="155"/>
      <c r="NSE228" s="155"/>
      <c r="NSF228" s="155"/>
      <c r="NSG228" s="155"/>
      <c r="NSH228" s="155"/>
      <c r="NSI228" s="155"/>
      <c r="NSJ228" s="155"/>
      <c r="NSK228" s="155"/>
      <c r="NSL228" s="155"/>
      <c r="NSM228" s="155"/>
      <c r="NSN228" s="155"/>
      <c r="NSO228" s="155"/>
      <c r="NSP228" s="155"/>
      <c r="NSQ228" s="155"/>
      <c r="NSR228" s="155"/>
      <c r="NSS228" s="155"/>
      <c r="NST228" s="155"/>
      <c r="NSU228" s="155"/>
      <c r="NSV228" s="155"/>
      <c r="NSW228" s="155"/>
      <c r="NSX228" s="155"/>
      <c r="NSY228" s="155"/>
      <c r="NSZ228" s="155"/>
      <c r="NTA228" s="155"/>
      <c r="NTB228" s="155"/>
      <c r="NTC228" s="155"/>
      <c r="NTD228" s="155"/>
      <c r="NTE228" s="155"/>
      <c r="NTF228" s="155"/>
      <c r="NTG228" s="155"/>
      <c r="NTH228" s="155"/>
      <c r="NTI228" s="155"/>
      <c r="NTJ228" s="155"/>
      <c r="NTK228" s="155"/>
      <c r="NTL228" s="155"/>
      <c r="NTM228" s="155"/>
      <c r="NTN228" s="155"/>
      <c r="NTO228" s="155"/>
      <c r="NTP228" s="155"/>
      <c r="NTQ228" s="155"/>
      <c r="NTR228" s="155"/>
      <c r="NTS228" s="155"/>
      <c r="NTT228" s="155"/>
      <c r="NTU228" s="155"/>
      <c r="NTV228" s="155"/>
      <c r="NTW228" s="155"/>
      <c r="NTX228" s="155"/>
      <c r="NTY228" s="155"/>
      <c r="NTZ228" s="155"/>
      <c r="NUA228" s="155"/>
      <c r="NUB228" s="155"/>
      <c r="NUC228" s="155"/>
      <c r="NUD228" s="155"/>
      <c r="NUE228" s="155"/>
      <c r="NUF228" s="155"/>
      <c r="NUG228" s="155"/>
      <c r="NUH228" s="155"/>
      <c r="NUI228" s="155"/>
      <c r="NUJ228" s="155"/>
      <c r="NUK228" s="155"/>
      <c r="NUL228" s="155"/>
      <c r="NUM228" s="155"/>
      <c r="NUN228" s="155"/>
      <c r="NUO228" s="155"/>
      <c r="NUP228" s="155"/>
      <c r="NUQ228" s="155"/>
      <c r="NUR228" s="155"/>
      <c r="NUS228" s="155"/>
      <c r="NUT228" s="155"/>
      <c r="NUU228" s="155"/>
      <c r="NUV228" s="155"/>
      <c r="NUW228" s="155"/>
      <c r="NUX228" s="155"/>
      <c r="NUY228" s="155"/>
      <c r="NUZ228" s="155"/>
      <c r="NVA228" s="155"/>
      <c r="NVB228" s="155"/>
      <c r="NVC228" s="155"/>
      <c r="NVD228" s="155"/>
      <c r="NVE228" s="155"/>
      <c r="NVF228" s="155"/>
      <c r="NVG228" s="155"/>
      <c r="NVH228" s="155"/>
      <c r="NVI228" s="155"/>
      <c r="NVJ228" s="155"/>
      <c r="NVK228" s="155"/>
      <c r="NVL228" s="155"/>
      <c r="NVM228" s="155"/>
      <c r="NVN228" s="155"/>
      <c r="NVO228" s="155"/>
      <c r="NVP228" s="155"/>
      <c r="NVQ228" s="155"/>
      <c r="NVR228" s="155"/>
      <c r="NVS228" s="155"/>
      <c r="NVT228" s="155"/>
      <c r="NVU228" s="155"/>
      <c r="NVV228" s="155"/>
      <c r="NVW228" s="155"/>
      <c r="NVX228" s="155"/>
      <c r="NVY228" s="155"/>
      <c r="NVZ228" s="155"/>
      <c r="NWA228" s="155"/>
      <c r="NWB228" s="155"/>
      <c r="NWC228" s="155"/>
      <c r="NWD228" s="155"/>
      <c r="NWE228" s="155"/>
      <c r="NWF228" s="155"/>
      <c r="NWG228" s="155"/>
      <c r="NWH228" s="155"/>
      <c r="NWI228" s="155"/>
      <c r="NWJ228" s="155"/>
      <c r="NWK228" s="155"/>
      <c r="NWL228" s="155"/>
      <c r="NWM228" s="155"/>
      <c r="NWN228" s="155"/>
      <c r="NWO228" s="155"/>
      <c r="NWP228" s="155"/>
      <c r="NWQ228" s="155"/>
      <c r="NWR228" s="155"/>
      <c r="NWS228" s="155"/>
      <c r="NWT228" s="155"/>
      <c r="NWU228" s="155"/>
      <c r="NWV228" s="155"/>
      <c r="NWW228" s="155"/>
      <c r="NWX228" s="155"/>
      <c r="NWY228" s="155"/>
      <c r="NWZ228" s="155"/>
      <c r="NXA228" s="155"/>
      <c r="NXB228" s="155"/>
      <c r="NXC228" s="155"/>
      <c r="NXD228" s="155"/>
      <c r="NXE228" s="155"/>
      <c r="NXF228" s="155"/>
      <c r="NXG228" s="155"/>
      <c r="NXH228" s="155"/>
      <c r="NXI228" s="155"/>
      <c r="NXJ228" s="155"/>
      <c r="NXK228" s="155"/>
      <c r="NXL228" s="155"/>
      <c r="NXM228" s="155"/>
      <c r="NXN228" s="155"/>
      <c r="NXO228" s="155"/>
      <c r="NXP228" s="155"/>
      <c r="NXQ228" s="155"/>
      <c r="NXR228" s="155"/>
      <c r="NXS228" s="155"/>
      <c r="NXT228" s="155"/>
      <c r="NXU228" s="155"/>
      <c r="NXV228" s="155"/>
      <c r="NXW228" s="155"/>
      <c r="NXX228" s="155"/>
      <c r="NXY228" s="155"/>
      <c r="NXZ228" s="155"/>
      <c r="NYA228" s="155"/>
      <c r="NYB228" s="155"/>
      <c r="NYC228" s="155"/>
      <c r="NYD228" s="155"/>
      <c r="NYE228" s="155"/>
      <c r="NYF228" s="155"/>
      <c r="NYG228" s="155"/>
      <c r="NYH228" s="155"/>
      <c r="NYI228" s="155"/>
      <c r="NYJ228" s="155"/>
      <c r="NYK228" s="155"/>
      <c r="NYL228" s="155"/>
      <c r="NYM228" s="155"/>
      <c r="NYN228" s="155"/>
      <c r="NYO228" s="155"/>
      <c r="NYP228" s="155"/>
      <c r="NYQ228" s="155"/>
      <c r="NYR228" s="155"/>
      <c r="NYS228" s="155"/>
      <c r="NYT228" s="155"/>
      <c r="NYU228" s="155"/>
      <c r="NYV228" s="155"/>
      <c r="NYW228" s="155"/>
      <c r="NYX228" s="155"/>
      <c r="NYY228" s="155"/>
      <c r="NYZ228" s="155"/>
      <c r="NZA228" s="155"/>
      <c r="NZB228" s="155"/>
      <c r="NZC228" s="155"/>
      <c r="NZD228" s="155"/>
      <c r="NZE228" s="155"/>
      <c r="NZF228" s="155"/>
      <c r="NZG228" s="155"/>
      <c r="NZH228" s="155"/>
      <c r="NZI228" s="155"/>
      <c r="NZJ228" s="155"/>
      <c r="NZK228" s="155"/>
      <c r="NZL228" s="155"/>
      <c r="NZM228" s="155"/>
      <c r="NZN228" s="155"/>
      <c r="NZO228" s="155"/>
      <c r="NZP228" s="155"/>
      <c r="NZQ228" s="155"/>
      <c r="NZR228" s="155"/>
      <c r="NZS228" s="155"/>
      <c r="NZT228" s="155"/>
      <c r="NZU228" s="155"/>
      <c r="NZV228" s="155"/>
      <c r="NZW228" s="155"/>
      <c r="NZX228" s="155"/>
      <c r="NZY228" s="155"/>
      <c r="NZZ228" s="155"/>
      <c r="OAA228" s="155"/>
      <c r="OAB228" s="155"/>
      <c r="OAC228" s="155"/>
      <c r="OAD228" s="155"/>
      <c r="OAE228" s="155"/>
      <c r="OAF228" s="155"/>
      <c r="OAG228" s="155"/>
      <c r="OAH228" s="155"/>
      <c r="OAI228" s="155"/>
      <c r="OAJ228" s="155"/>
      <c r="OAK228" s="155"/>
      <c r="OAL228" s="155"/>
      <c r="OAM228" s="155"/>
      <c r="OAN228" s="155"/>
      <c r="OAO228" s="155"/>
      <c r="OAP228" s="155"/>
      <c r="OAQ228" s="155"/>
      <c r="OAR228" s="155"/>
      <c r="OAS228" s="155"/>
      <c r="OAT228" s="155"/>
      <c r="OAU228" s="155"/>
      <c r="OAV228" s="155"/>
      <c r="OAW228" s="155"/>
      <c r="OAX228" s="155"/>
      <c r="OAY228" s="155"/>
      <c r="OAZ228" s="155"/>
      <c r="OBA228" s="155"/>
      <c r="OBB228" s="155"/>
      <c r="OBC228" s="155"/>
      <c r="OBD228" s="155"/>
      <c r="OBE228" s="155"/>
      <c r="OBF228" s="155"/>
      <c r="OBG228" s="155"/>
      <c r="OBH228" s="155"/>
      <c r="OBI228" s="155"/>
      <c r="OBJ228" s="155"/>
      <c r="OBK228" s="155"/>
      <c r="OBL228" s="155"/>
      <c r="OBM228" s="155"/>
      <c r="OBN228" s="155"/>
      <c r="OBO228" s="155"/>
      <c r="OBP228" s="155"/>
      <c r="OBQ228" s="155"/>
      <c r="OBR228" s="155"/>
      <c r="OBS228" s="155"/>
      <c r="OBT228" s="155"/>
      <c r="OBU228" s="155"/>
      <c r="OBV228" s="155"/>
      <c r="OBW228" s="155"/>
      <c r="OBX228" s="155"/>
      <c r="OBY228" s="155"/>
      <c r="OBZ228" s="155"/>
      <c r="OCA228" s="155"/>
      <c r="OCB228" s="155"/>
      <c r="OCC228" s="155"/>
      <c r="OCD228" s="155"/>
      <c r="OCE228" s="155"/>
      <c r="OCF228" s="155"/>
      <c r="OCG228" s="155"/>
      <c r="OCH228" s="155"/>
      <c r="OCI228" s="155"/>
      <c r="OCJ228" s="155"/>
      <c r="OCK228" s="155"/>
      <c r="OCL228" s="155"/>
      <c r="OCM228" s="155"/>
      <c r="OCN228" s="155"/>
      <c r="OCO228" s="155"/>
      <c r="OCP228" s="155"/>
      <c r="OCQ228" s="155"/>
      <c r="OCR228" s="155"/>
      <c r="OCS228" s="155"/>
      <c r="OCT228" s="155"/>
      <c r="OCU228" s="155"/>
      <c r="OCV228" s="155"/>
      <c r="OCW228" s="155"/>
      <c r="OCX228" s="155"/>
      <c r="OCY228" s="155"/>
      <c r="OCZ228" s="155"/>
      <c r="ODA228" s="155"/>
      <c r="ODB228" s="155"/>
      <c r="ODC228" s="155"/>
      <c r="ODD228" s="155"/>
      <c r="ODE228" s="155"/>
      <c r="ODF228" s="155"/>
      <c r="ODG228" s="155"/>
      <c r="ODH228" s="155"/>
      <c r="ODI228" s="155"/>
      <c r="ODJ228" s="155"/>
      <c r="ODK228" s="155"/>
      <c r="ODL228" s="155"/>
      <c r="ODM228" s="155"/>
      <c r="ODN228" s="155"/>
      <c r="ODO228" s="155"/>
      <c r="ODP228" s="155"/>
      <c r="ODQ228" s="155"/>
      <c r="ODR228" s="155"/>
      <c r="ODS228" s="155"/>
      <c r="ODT228" s="155"/>
      <c r="ODU228" s="155"/>
      <c r="ODV228" s="155"/>
      <c r="ODW228" s="155"/>
      <c r="ODX228" s="155"/>
      <c r="ODY228" s="155"/>
      <c r="ODZ228" s="155"/>
      <c r="OEA228" s="155"/>
      <c r="OEB228" s="155"/>
      <c r="OEC228" s="155"/>
      <c r="OED228" s="155"/>
      <c r="OEE228" s="155"/>
      <c r="OEF228" s="155"/>
      <c r="OEG228" s="155"/>
      <c r="OEH228" s="155"/>
      <c r="OEI228" s="155"/>
      <c r="OEJ228" s="155"/>
      <c r="OEK228" s="155"/>
      <c r="OEL228" s="155"/>
      <c r="OEM228" s="155"/>
      <c r="OEN228" s="155"/>
      <c r="OEO228" s="155"/>
      <c r="OEP228" s="155"/>
      <c r="OEQ228" s="155"/>
      <c r="OER228" s="155"/>
      <c r="OES228" s="155"/>
      <c r="OET228" s="155"/>
      <c r="OEU228" s="155"/>
      <c r="OEV228" s="155"/>
      <c r="OEW228" s="155"/>
      <c r="OEX228" s="155"/>
      <c r="OEY228" s="155"/>
      <c r="OEZ228" s="155"/>
      <c r="OFA228" s="155"/>
      <c r="OFB228" s="155"/>
      <c r="OFC228" s="155"/>
      <c r="OFD228" s="155"/>
      <c r="OFE228" s="155"/>
      <c r="OFF228" s="155"/>
      <c r="OFG228" s="155"/>
      <c r="OFH228" s="155"/>
      <c r="OFI228" s="155"/>
      <c r="OFJ228" s="155"/>
      <c r="OFK228" s="155"/>
      <c r="OFL228" s="155"/>
      <c r="OFM228" s="155"/>
      <c r="OFN228" s="155"/>
      <c r="OFO228" s="155"/>
      <c r="OFP228" s="155"/>
      <c r="OFQ228" s="155"/>
      <c r="OFR228" s="155"/>
      <c r="OFS228" s="155"/>
      <c r="OFT228" s="155"/>
      <c r="OFU228" s="155"/>
      <c r="OFV228" s="155"/>
      <c r="OFW228" s="155"/>
      <c r="OFX228" s="155"/>
      <c r="OFY228" s="155"/>
      <c r="OFZ228" s="155"/>
      <c r="OGA228" s="155"/>
      <c r="OGB228" s="155"/>
      <c r="OGC228" s="155"/>
      <c r="OGD228" s="155"/>
      <c r="OGE228" s="155"/>
      <c r="OGF228" s="155"/>
      <c r="OGG228" s="155"/>
      <c r="OGH228" s="155"/>
      <c r="OGI228" s="155"/>
      <c r="OGJ228" s="155"/>
      <c r="OGK228" s="155"/>
      <c r="OGL228" s="155"/>
      <c r="OGM228" s="155"/>
      <c r="OGN228" s="155"/>
      <c r="OGO228" s="155"/>
      <c r="OGP228" s="155"/>
      <c r="OGQ228" s="155"/>
      <c r="OGR228" s="155"/>
      <c r="OGS228" s="155"/>
      <c r="OGT228" s="155"/>
      <c r="OGU228" s="155"/>
      <c r="OGV228" s="155"/>
      <c r="OGW228" s="155"/>
      <c r="OGX228" s="155"/>
      <c r="OGY228" s="155"/>
      <c r="OGZ228" s="155"/>
      <c r="OHA228" s="155"/>
      <c r="OHB228" s="155"/>
      <c r="OHC228" s="155"/>
      <c r="OHD228" s="155"/>
      <c r="OHE228" s="155"/>
      <c r="OHF228" s="155"/>
      <c r="OHG228" s="155"/>
      <c r="OHH228" s="155"/>
      <c r="OHI228" s="155"/>
      <c r="OHJ228" s="155"/>
      <c r="OHK228" s="155"/>
      <c r="OHL228" s="155"/>
      <c r="OHM228" s="155"/>
      <c r="OHN228" s="155"/>
      <c r="OHO228" s="155"/>
      <c r="OHP228" s="155"/>
      <c r="OHQ228" s="155"/>
      <c r="OHR228" s="155"/>
      <c r="OHS228" s="155"/>
      <c r="OHT228" s="155"/>
      <c r="OHU228" s="155"/>
      <c r="OHV228" s="155"/>
      <c r="OHW228" s="155"/>
      <c r="OHX228" s="155"/>
      <c r="OHY228" s="155"/>
      <c r="OHZ228" s="155"/>
      <c r="OIA228" s="155"/>
      <c r="OIB228" s="155"/>
      <c r="OIC228" s="155"/>
      <c r="OID228" s="155"/>
      <c r="OIE228" s="155"/>
      <c r="OIF228" s="155"/>
      <c r="OIG228" s="155"/>
      <c r="OIH228" s="155"/>
      <c r="OII228" s="155"/>
      <c r="OIJ228" s="155"/>
      <c r="OIK228" s="155"/>
      <c r="OIL228" s="155"/>
      <c r="OIM228" s="155"/>
      <c r="OIN228" s="155"/>
      <c r="OIO228" s="155"/>
      <c r="OIP228" s="155"/>
      <c r="OIQ228" s="155"/>
      <c r="OIR228" s="155"/>
      <c r="OIS228" s="155"/>
      <c r="OIT228" s="155"/>
      <c r="OIU228" s="155"/>
      <c r="OIV228" s="155"/>
      <c r="OIW228" s="155"/>
      <c r="OIX228" s="155"/>
      <c r="OIY228" s="155"/>
      <c r="OIZ228" s="155"/>
      <c r="OJA228" s="155"/>
      <c r="OJB228" s="155"/>
      <c r="OJC228" s="155"/>
      <c r="OJD228" s="155"/>
      <c r="OJE228" s="155"/>
      <c r="OJF228" s="155"/>
      <c r="OJG228" s="155"/>
      <c r="OJH228" s="155"/>
      <c r="OJI228" s="155"/>
      <c r="OJJ228" s="155"/>
      <c r="OJK228" s="155"/>
      <c r="OJL228" s="155"/>
      <c r="OJM228" s="155"/>
      <c r="OJN228" s="155"/>
      <c r="OJO228" s="155"/>
      <c r="OJP228" s="155"/>
      <c r="OJQ228" s="155"/>
      <c r="OJR228" s="155"/>
      <c r="OJS228" s="155"/>
      <c r="OJT228" s="155"/>
      <c r="OJU228" s="155"/>
      <c r="OJV228" s="155"/>
      <c r="OJW228" s="155"/>
      <c r="OJX228" s="155"/>
      <c r="OJY228" s="155"/>
      <c r="OJZ228" s="155"/>
      <c r="OKA228" s="155"/>
      <c r="OKB228" s="155"/>
      <c r="OKC228" s="155"/>
      <c r="OKD228" s="155"/>
      <c r="OKE228" s="155"/>
      <c r="OKF228" s="155"/>
      <c r="OKG228" s="155"/>
      <c r="OKH228" s="155"/>
      <c r="OKI228" s="155"/>
      <c r="OKJ228" s="155"/>
      <c r="OKK228" s="155"/>
      <c r="OKL228" s="155"/>
      <c r="OKM228" s="155"/>
      <c r="OKN228" s="155"/>
      <c r="OKO228" s="155"/>
      <c r="OKP228" s="155"/>
      <c r="OKQ228" s="155"/>
      <c r="OKR228" s="155"/>
      <c r="OKS228" s="155"/>
      <c r="OKT228" s="155"/>
      <c r="OKU228" s="155"/>
      <c r="OKV228" s="155"/>
      <c r="OKW228" s="155"/>
      <c r="OKX228" s="155"/>
      <c r="OKY228" s="155"/>
      <c r="OKZ228" s="155"/>
      <c r="OLA228" s="155"/>
      <c r="OLB228" s="155"/>
      <c r="OLC228" s="155"/>
      <c r="OLD228" s="155"/>
      <c r="OLE228" s="155"/>
      <c r="OLF228" s="155"/>
      <c r="OLG228" s="155"/>
      <c r="OLH228" s="155"/>
      <c r="OLI228" s="155"/>
      <c r="OLJ228" s="155"/>
      <c r="OLK228" s="155"/>
      <c r="OLL228" s="155"/>
      <c r="OLM228" s="155"/>
      <c r="OLN228" s="155"/>
      <c r="OLO228" s="155"/>
      <c r="OLP228" s="155"/>
      <c r="OLQ228" s="155"/>
      <c r="OLR228" s="155"/>
      <c r="OLS228" s="155"/>
      <c r="OLT228" s="155"/>
      <c r="OLU228" s="155"/>
      <c r="OLV228" s="155"/>
      <c r="OLW228" s="155"/>
      <c r="OLX228" s="155"/>
      <c r="OLY228" s="155"/>
      <c r="OLZ228" s="155"/>
      <c r="OMA228" s="155"/>
      <c r="OMB228" s="155"/>
      <c r="OMC228" s="155"/>
      <c r="OMD228" s="155"/>
      <c r="OME228" s="155"/>
      <c r="OMF228" s="155"/>
      <c r="OMG228" s="155"/>
      <c r="OMH228" s="155"/>
      <c r="OMI228" s="155"/>
      <c r="OMJ228" s="155"/>
      <c r="OMK228" s="155"/>
      <c r="OML228" s="155"/>
      <c r="OMM228" s="155"/>
      <c r="OMN228" s="155"/>
      <c r="OMO228" s="155"/>
      <c r="OMP228" s="155"/>
      <c r="OMQ228" s="155"/>
      <c r="OMR228" s="155"/>
      <c r="OMS228" s="155"/>
      <c r="OMT228" s="155"/>
      <c r="OMU228" s="155"/>
      <c r="OMV228" s="155"/>
      <c r="OMW228" s="155"/>
      <c r="OMX228" s="155"/>
      <c r="OMY228" s="155"/>
      <c r="OMZ228" s="155"/>
      <c r="ONA228" s="155"/>
      <c r="ONB228" s="155"/>
      <c r="ONC228" s="155"/>
      <c r="OND228" s="155"/>
      <c r="ONE228" s="155"/>
      <c r="ONF228" s="155"/>
      <c r="ONG228" s="155"/>
      <c r="ONH228" s="155"/>
      <c r="ONI228" s="155"/>
      <c r="ONJ228" s="155"/>
      <c r="ONK228" s="155"/>
      <c r="ONL228" s="155"/>
      <c r="ONM228" s="155"/>
      <c r="ONN228" s="155"/>
      <c r="ONO228" s="155"/>
      <c r="ONP228" s="155"/>
      <c r="ONQ228" s="155"/>
      <c r="ONR228" s="155"/>
      <c r="ONS228" s="155"/>
      <c r="ONT228" s="155"/>
      <c r="ONU228" s="155"/>
      <c r="ONV228" s="155"/>
      <c r="ONW228" s="155"/>
      <c r="ONX228" s="155"/>
      <c r="ONY228" s="155"/>
      <c r="ONZ228" s="155"/>
      <c r="OOA228" s="155"/>
      <c r="OOB228" s="155"/>
      <c r="OOC228" s="155"/>
      <c r="OOD228" s="155"/>
      <c r="OOE228" s="155"/>
      <c r="OOF228" s="155"/>
      <c r="OOG228" s="155"/>
      <c r="OOH228" s="155"/>
      <c r="OOI228" s="155"/>
      <c r="OOJ228" s="155"/>
      <c r="OOK228" s="155"/>
      <c r="OOL228" s="155"/>
      <c r="OOM228" s="155"/>
      <c r="OON228" s="155"/>
      <c r="OOO228" s="155"/>
      <c r="OOP228" s="155"/>
      <c r="OOQ228" s="155"/>
      <c r="OOR228" s="155"/>
      <c r="OOS228" s="155"/>
      <c r="OOT228" s="155"/>
      <c r="OOU228" s="155"/>
      <c r="OOV228" s="155"/>
      <c r="OOW228" s="155"/>
      <c r="OOX228" s="155"/>
      <c r="OOY228" s="155"/>
      <c r="OOZ228" s="155"/>
      <c r="OPA228" s="155"/>
      <c r="OPB228" s="155"/>
      <c r="OPC228" s="155"/>
      <c r="OPD228" s="155"/>
      <c r="OPE228" s="155"/>
      <c r="OPF228" s="155"/>
      <c r="OPG228" s="155"/>
      <c r="OPH228" s="155"/>
      <c r="OPI228" s="155"/>
      <c r="OPJ228" s="155"/>
      <c r="OPK228" s="155"/>
      <c r="OPL228" s="155"/>
      <c r="OPM228" s="155"/>
      <c r="OPN228" s="155"/>
      <c r="OPO228" s="155"/>
      <c r="OPP228" s="155"/>
      <c r="OPQ228" s="155"/>
      <c r="OPR228" s="155"/>
      <c r="OPS228" s="155"/>
      <c r="OPT228" s="155"/>
      <c r="OPU228" s="155"/>
      <c r="OPV228" s="155"/>
      <c r="OPW228" s="155"/>
      <c r="OPX228" s="155"/>
      <c r="OPY228" s="155"/>
      <c r="OPZ228" s="155"/>
      <c r="OQA228" s="155"/>
      <c r="OQB228" s="155"/>
      <c r="OQC228" s="155"/>
      <c r="OQD228" s="155"/>
      <c r="OQE228" s="155"/>
      <c r="OQF228" s="155"/>
      <c r="OQG228" s="155"/>
      <c r="OQH228" s="155"/>
      <c r="OQI228" s="155"/>
      <c r="OQJ228" s="155"/>
      <c r="OQK228" s="155"/>
      <c r="OQL228" s="155"/>
      <c r="OQM228" s="155"/>
      <c r="OQN228" s="155"/>
      <c r="OQO228" s="155"/>
      <c r="OQP228" s="155"/>
      <c r="OQQ228" s="155"/>
      <c r="OQR228" s="155"/>
      <c r="OQS228" s="155"/>
      <c r="OQT228" s="155"/>
      <c r="OQU228" s="155"/>
      <c r="OQV228" s="155"/>
      <c r="OQW228" s="155"/>
      <c r="OQX228" s="155"/>
      <c r="OQY228" s="155"/>
      <c r="OQZ228" s="155"/>
      <c r="ORA228" s="155"/>
      <c r="ORB228" s="155"/>
      <c r="ORC228" s="155"/>
      <c r="ORD228" s="155"/>
      <c r="ORE228" s="155"/>
      <c r="ORF228" s="155"/>
      <c r="ORG228" s="155"/>
      <c r="ORH228" s="155"/>
      <c r="ORI228" s="155"/>
      <c r="ORJ228" s="155"/>
      <c r="ORK228" s="155"/>
      <c r="ORL228" s="155"/>
      <c r="ORM228" s="155"/>
      <c r="ORN228" s="155"/>
      <c r="ORO228" s="155"/>
      <c r="ORP228" s="155"/>
      <c r="ORQ228" s="155"/>
      <c r="ORR228" s="155"/>
      <c r="ORS228" s="155"/>
      <c r="ORT228" s="155"/>
      <c r="ORU228" s="155"/>
      <c r="ORV228" s="155"/>
      <c r="ORW228" s="155"/>
      <c r="ORX228" s="155"/>
      <c r="ORY228" s="155"/>
      <c r="ORZ228" s="155"/>
      <c r="OSA228" s="155"/>
      <c r="OSB228" s="155"/>
      <c r="OSC228" s="155"/>
      <c r="OSD228" s="155"/>
      <c r="OSE228" s="155"/>
      <c r="OSF228" s="155"/>
      <c r="OSG228" s="155"/>
      <c r="OSH228" s="155"/>
      <c r="OSI228" s="155"/>
      <c r="OSJ228" s="155"/>
      <c r="OSK228" s="155"/>
      <c r="OSL228" s="155"/>
      <c r="OSM228" s="155"/>
      <c r="OSN228" s="155"/>
      <c r="OSO228" s="155"/>
      <c r="OSP228" s="155"/>
      <c r="OSQ228" s="155"/>
      <c r="OSR228" s="155"/>
      <c r="OSS228" s="155"/>
      <c r="OST228" s="155"/>
      <c r="OSU228" s="155"/>
      <c r="OSV228" s="155"/>
      <c r="OSW228" s="155"/>
      <c r="OSX228" s="155"/>
      <c r="OSY228" s="155"/>
      <c r="OSZ228" s="155"/>
      <c r="OTA228" s="155"/>
      <c r="OTB228" s="155"/>
      <c r="OTC228" s="155"/>
      <c r="OTD228" s="155"/>
      <c r="OTE228" s="155"/>
      <c r="OTF228" s="155"/>
      <c r="OTG228" s="155"/>
      <c r="OTH228" s="155"/>
      <c r="OTI228" s="155"/>
      <c r="OTJ228" s="155"/>
      <c r="OTK228" s="155"/>
      <c r="OTL228" s="155"/>
      <c r="OTM228" s="155"/>
      <c r="OTN228" s="155"/>
      <c r="OTO228" s="155"/>
      <c r="OTP228" s="155"/>
      <c r="OTQ228" s="155"/>
      <c r="OTR228" s="155"/>
      <c r="OTS228" s="155"/>
      <c r="OTT228" s="155"/>
      <c r="OTU228" s="155"/>
      <c r="OTV228" s="155"/>
      <c r="OTW228" s="155"/>
      <c r="OTX228" s="155"/>
      <c r="OTY228" s="155"/>
      <c r="OTZ228" s="155"/>
      <c r="OUA228" s="155"/>
      <c r="OUB228" s="155"/>
      <c r="OUC228" s="155"/>
      <c r="OUD228" s="155"/>
      <c r="OUE228" s="155"/>
      <c r="OUF228" s="155"/>
      <c r="OUG228" s="155"/>
      <c r="OUH228" s="155"/>
      <c r="OUI228" s="155"/>
      <c r="OUJ228" s="155"/>
      <c r="OUK228" s="155"/>
      <c r="OUL228" s="155"/>
      <c r="OUM228" s="155"/>
      <c r="OUN228" s="155"/>
      <c r="OUO228" s="155"/>
      <c r="OUP228" s="155"/>
      <c r="OUQ228" s="155"/>
      <c r="OUR228" s="155"/>
      <c r="OUS228" s="155"/>
      <c r="OUT228" s="155"/>
      <c r="OUU228" s="155"/>
      <c r="OUV228" s="155"/>
      <c r="OUW228" s="155"/>
      <c r="OUX228" s="155"/>
      <c r="OUY228" s="155"/>
      <c r="OUZ228" s="155"/>
      <c r="OVA228" s="155"/>
      <c r="OVB228" s="155"/>
      <c r="OVC228" s="155"/>
      <c r="OVD228" s="155"/>
      <c r="OVE228" s="155"/>
      <c r="OVF228" s="155"/>
      <c r="OVG228" s="155"/>
      <c r="OVH228" s="155"/>
      <c r="OVI228" s="155"/>
      <c r="OVJ228" s="155"/>
      <c r="OVK228" s="155"/>
      <c r="OVL228" s="155"/>
      <c r="OVM228" s="155"/>
      <c r="OVN228" s="155"/>
      <c r="OVO228" s="155"/>
      <c r="OVP228" s="155"/>
      <c r="OVQ228" s="155"/>
      <c r="OVR228" s="155"/>
      <c r="OVS228" s="155"/>
      <c r="OVT228" s="155"/>
      <c r="OVU228" s="155"/>
      <c r="OVV228" s="155"/>
      <c r="OVW228" s="155"/>
      <c r="OVX228" s="155"/>
      <c r="OVY228" s="155"/>
      <c r="OVZ228" s="155"/>
      <c r="OWA228" s="155"/>
      <c r="OWB228" s="155"/>
      <c r="OWC228" s="155"/>
      <c r="OWD228" s="155"/>
      <c r="OWE228" s="155"/>
      <c r="OWF228" s="155"/>
      <c r="OWG228" s="155"/>
      <c r="OWH228" s="155"/>
      <c r="OWI228" s="155"/>
      <c r="OWJ228" s="155"/>
      <c r="OWK228" s="155"/>
      <c r="OWL228" s="155"/>
      <c r="OWM228" s="155"/>
      <c r="OWN228" s="155"/>
      <c r="OWO228" s="155"/>
      <c r="OWP228" s="155"/>
      <c r="OWQ228" s="155"/>
      <c r="OWR228" s="155"/>
      <c r="OWS228" s="155"/>
      <c r="OWT228" s="155"/>
      <c r="OWU228" s="155"/>
      <c r="OWV228" s="155"/>
      <c r="OWW228" s="155"/>
      <c r="OWX228" s="155"/>
      <c r="OWY228" s="155"/>
      <c r="OWZ228" s="155"/>
      <c r="OXA228" s="155"/>
      <c r="OXB228" s="155"/>
      <c r="OXC228" s="155"/>
      <c r="OXD228" s="155"/>
      <c r="OXE228" s="155"/>
      <c r="OXF228" s="155"/>
      <c r="OXG228" s="155"/>
      <c r="OXH228" s="155"/>
      <c r="OXI228" s="155"/>
      <c r="OXJ228" s="155"/>
      <c r="OXK228" s="155"/>
      <c r="OXL228" s="155"/>
      <c r="OXM228" s="155"/>
      <c r="OXN228" s="155"/>
      <c r="OXO228" s="155"/>
      <c r="OXP228" s="155"/>
      <c r="OXQ228" s="155"/>
      <c r="OXR228" s="155"/>
      <c r="OXS228" s="155"/>
      <c r="OXT228" s="155"/>
      <c r="OXU228" s="155"/>
      <c r="OXV228" s="155"/>
      <c r="OXW228" s="155"/>
      <c r="OXX228" s="155"/>
      <c r="OXY228" s="155"/>
      <c r="OXZ228" s="155"/>
      <c r="OYA228" s="155"/>
      <c r="OYB228" s="155"/>
      <c r="OYC228" s="155"/>
      <c r="OYD228" s="155"/>
      <c r="OYE228" s="155"/>
      <c r="OYF228" s="155"/>
      <c r="OYG228" s="155"/>
      <c r="OYH228" s="155"/>
      <c r="OYI228" s="155"/>
      <c r="OYJ228" s="155"/>
      <c r="OYK228" s="155"/>
      <c r="OYL228" s="155"/>
      <c r="OYM228" s="155"/>
      <c r="OYN228" s="155"/>
      <c r="OYO228" s="155"/>
      <c r="OYP228" s="155"/>
      <c r="OYQ228" s="155"/>
      <c r="OYR228" s="155"/>
      <c r="OYS228" s="155"/>
      <c r="OYT228" s="155"/>
      <c r="OYU228" s="155"/>
      <c r="OYV228" s="155"/>
      <c r="OYW228" s="155"/>
      <c r="OYX228" s="155"/>
      <c r="OYY228" s="155"/>
      <c r="OYZ228" s="155"/>
      <c r="OZA228" s="155"/>
      <c r="OZB228" s="155"/>
      <c r="OZC228" s="155"/>
      <c r="OZD228" s="155"/>
      <c r="OZE228" s="155"/>
      <c r="OZF228" s="155"/>
      <c r="OZG228" s="155"/>
      <c r="OZH228" s="155"/>
      <c r="OZI228" s="155"/>
      <c r="OZJ228" s="155"/>
      <c r="OZK228" s="155"/>
      <c r="OZL228" s="155"/>
      <c r="OZM228" s="155"/>
      <c r="OZN228" s="155"/>
      <c r="OZO228" s="155"/>
      <c r="OZP228" s="155"/>
      <c r="OZQ228" s="155"/>
      <c r="OZR228" s="155"/>
      <c r="OZS228" s="155"/>
      <c r="OZT228" s="155"/>
      <c r="OZU228" s="155"/>
      <c r="OZV228" s="155"/>
      <c r="OZW228" s="155"/>
      <c r="OZX228" s="155"/>
      <c r="OZY228" s="155"/>
      <c r="OZZ228" s="155"/>
      <c r="PAA228" s="155"/>
      <c r="PAB228" s="155"/>
      <c r="PAC228" s="155"/>
      <c r="PAD228" s="155"/>
      <c r="PAE228" s="155"/>
      <c r="PAF228" s="155"/>
      <c r="PAG228" s="155"/>
      <c r="PAH228" s="155"/>
      <c r="PAI228" s="155"/>
      <c r="PAJ228" s="155"/>
      <c r="PAK228" s="155"/>
      <c r="PAL228" s="155"/>
      <c r="PAM228" s="155"/>
      <c r="PAN228" s="155"/>
      <c r="PAO228" s="155"/>
      <c r="PAP228" s="155"/>
      <c r="PAQ228" s="155"/>
      <c r="PAR228" s="155"/>
      <c r="PAS228" s="155"/>
      <c r="PAT228" s="155"/>
      <c r="PAU228" s="155"/>
      <c r="PAV228" s="155"/>
      <c r="PAW228" s="155"/>
      <c r="PAX228" s="155"/>
      <c r="PAY228" s="155"/>
      <c r="PAZ228" s="155"/>
      <c r="PBA228" s="155"/>
      <c r="PBB228" s="155"/>
      <c r="PBC228" s="155"/>
      <c r="PBD228" s="155"/>
      <c r="PBE228" s="155"/>
      <c r="PBF228" s="155"/>
      <c r="PBG228" s="155"/>
      <c r="PBH228" s="155"/>
      <c r="PBI228" s="155"/>
      <c r="PBJ228" s="155"/>
      <c r="PBK228" s="155"/>
      <c r="PBL228" s="155"/>
      <c r="PBM228" s="155"/>
      <c r="PBN228" s="155"/>
      <c r="PBO228" s="155"/>
      <c r="PBP228" s="155"/>
      <c r="PBQ228" s="155"/>
      <c r="PBR228" s="155"/>
      <c r="PBS228" s="155"/>
      <c r="PBT228" s="155"/>
      <c r="PBU228" s="155"/>
      <c r="PBV228" s="155"/>
      <c r="PBW228" s="155"/>
      <c r="PBX228" s="155"/>
      <c r="PBY228" s="155"/>
      <c r="PBZ228" s="155"/>
      <c r="PCA228" s="155"/>
      <c r="PCB228" s="155"/>
      <c r="PCC228" s="155"/>
      <c r="PCD228" s="155"/>
      <c r="PCE228" s="155"/>
      <c r="PCF228" s="155"/>
      <c r="PCG228" s="155"/>
      <c r="PCH228" s="155"/>
      <c r="PCI228" s="155"/>
      <c r="PCJ228" s="155"/>
      <c r="PCK228" s="155"/>
      <c r="PCL228" s="155"/>
      <c r="PCM228" s="155"/>
      <c r="PCN228" s="155"/>
      <c r="PCO228" s="155"/>
      <c r="PCP228" s="155"/>
      <c r="PCQ228" s="155"/>
      <c r="PCR228" s="155"/>
      <c r="PCS228" s="155"/>
      <c r="PCT228" s="155"/>
      <c r="PCU228" s="155"/>
      <c r="PCV228" s="155"/>
      <c r="PCW228" s="155"/>
      <c r="PCX228" s="155"/>
      <c r="PCY228" s="155"/>
      <c r="PCZ228" s="155"/>
      <c r="PDA228" s="155"/>
      <c r="PDB228" s="155"/>
      <c r="PDC228" s="155"/>
      <c r="PDD228" s="155"/>
      <c r="PDE228" s="155"/>
      <c r="PDF228" s="155"/>
      <c r="PDG228" s="155"/>
      <c r="PDH228" s="155"/>
      <c r="PDI228" s="155"/>
      <c r="PDJ228" s="155"/>
      <c r="PDK228" s="155"/>
      <c r="PDL228" s="155"/>
      <c r="PDM228" s="155"/>
      <c r="PDN228" s="155"/>
      <c r="PDO228" s="155"/>
      <c r="PDP228" s="155"/>
      <c r="PDQ228" s="155"/>
      <c r="PDR228" s="155"/>
      <c r="PDS228" s="155"/>
      <c r="PDT228" s="155"/>
      <c r="PDU228" s="155"/>
      <c r="PDV228" s="155"/>
      <c r="PDW228" s="155"/>
      <c r="PDX228" s="155"/>
      <c r="PDY228" s="155"/>
      <c r="PDZ228" s="155"/>
      <c r="PEA228" s="155"/>
      <c r="PEB228" s="155"/>
      <c r="PEC228" s="155"/>
      <c r="PED228" s="155"/>
      <c r="PEE228" s="155"/>
      <c r="PEF228" s="155"/>
      <c r="PEG228" s="155"/>
      <c r="PEH228" s="155"/>
      <c r="PEI228" s="155"/>
      <c r="PEJ228" s="155"/>
      <c r="PEK228" s="155"/>
      <c r="PEL228" s="155"/>
      <c r="PEM228" s="155"/>
      <c r="PEN228" s="155"/>
      <c r="PEO228" s="155"/>
      <c r="PEP228" s="155"/>
      <c r="PEQ228" s="155"/>
      <c r="PER228" s="155"/>
      <c r="PES228" s="155"/>
      <c r="PET228" s="155"/>
      <c r="PEU228" s="155"/>
      <c r="PEV228" s="155"/>
      <c r="PEW228" s="155"/>
      <c r="PEX228" s="155"/>
      <c r="PEY228" s="155"/>
      <c r="PEZ228" s="155"/>
      <c r="PFA228" s="155"/>
      <c r="PFB228" s="155"/>
      <c r="PFC228" s="155"/>
      <c r="PFD228" s="155"/>
      <c r="PFE228" s="155"/>
      <c r="PFF228" s="155"/>
      <c r="PFG228" s="155"/>
      <c r="PFH228" s="155"/>
      <c r="PFI228" s="155"/>
      <c r="PFJ228" s="155"/>
      <c r="PFK228" s="155"/>
      <c r="PFL228" s="155"/>
      <c r="PFM228" s="155"/>
      <c r="PFN228" s="155"/>
      <c r="PFO228" s="155"/>
      <c r="PFP228" s="155"/>
      <c r="PFQ228" s="155"/>
      <c r="PFR228" s="155"/>
      <c r="PFS228" s="155"/>
      <c r="PFT228" s="155"/>
      <c r="PFU228" s="155"/>
      <c r="PFV228" s="155"/>
      <c r="PFW228" s="155"/>
      <c r="PFX228" s="155"/>
      <c r="PFY228" s="155"/>
      <c r="PFZ228" s="155"/>
      <c r="PGA228" s="155"/>
      <c r="PGB228" s="155"/>
      <c r="PGC228" s="155"/>
      <c r="PGD228" s="155"/>
      <c r="PGE228" s="155"/>
      <c r="PGF228" s="155"/>
      <c r="PGG228" s="155"/>
      <c r="PGH228" s="155"/>
      <c r="PGI228" s="155"/>
      <c r="PGJ228" s="155"/>
      <c r="PGK228" s="155"/>
      <c r="PGL228" s="155"/>
      <c r="PGM228" s="155"/>
      <c r="PGN228" s="155"/>
      <c r="PGO228" s="155"/>
      <c r="PGP228" s="155"/>
      <c r="PGQ228" s="155"/>
      <c r="PGR228" s="155"/>
      <c r="PGS228" s="155"/>
      <c r="PGT228" s="155"/>
      <c r="PGU228" s="155"/>
      <c r="PGV228" s="155"/>
      <c r="PGW228" s="155"/>
      <c r="PGX228" s="155"/>
      <c r="PGY228" s="155"/>
      <c r="PGZ228" s="155"/>
      <c r="PHA228" s="155"/>
      <c r="PHB228" s="155"/>
      <c r="PHC228" s="155"/>
      <c r="PHD228" s="155"/>
      <c r="PHE228" s="155"/>
      <c r="PHF228" s="155"/>
      <c r="PHG228" s="155"/>
      <c r="PHH228" s="155"/>
      <c r="PHI228" s="155"/>
      <c r="PHJ228" s="155"/>
      <c r="PHK228" s="155"/>
      <c r="PHL228" s="155"/>
      <c r="PHM228" s="155"/>
      <c r="PHN228" s="155"/>
      <c r="PHO228" s="155"/>
      <c r="PHP228" s="155"/>
      <c r="PHQ228" s="155"/>
      <c r="PHR228" s="155"/>
      <c r="PHS228" s="155"/>
      <c r="PHT228" s="155"/>
      <c r="PHU228" s="155"/>
      <c r="PHV228" s="155"/>
      <c r="PHW228" s="155"/>
      <c r="PHX228" s="155"/>
      <c r="PHY228" s="155"/>
      <c r="PHZ228" s="155"/>
      <c r="PIA228" s="155"/>
      <c r="PIB228" s="155"/>
      <c r="PIC228" s="155"/>
      <c r="PID228" s="155"/>
      <c r="PIE228" s="155"/>
      <c r="PIF228" s="155"/>
      <c r="PIG228" s="155"/>
      <c r="PIH228" s="155"/>
      <c r="PII228" s="155"/>
      <c r="PIJ228" s="155"/>
      <c r="PIK228" s="155"/>
      <c r="PIL228" s="155"/>
      <c r="PIM228" s="155"/>
      <c r="PIN228" s="155"/>
      <c r="PIO228" s="155"/>
      <c r="PIP228" s="155"/>
      <c r="PIQ228" s="155"/>
      <c r="PIR228" s="155"/>
      <c r="PIS228" s="155"/>
      <c r="PIT228" s="155"/>
      <c r="PIU228" s="155"/>
      <c r="PIV228" s="155"/>
      <c r="PIW228" s="155"/>
      <c r="PIX228" s="155"/>
      <c r="PIY228" s="155"/>
      <c r="PIZ228" s="155"/>
      <c r="PJA228" s="155"/>
      <c r="PJB228" s="155"/>
      <c r="PJC228" s="155"/>
      <c r="PJD228" s="155"/>
      <c r="PJE228" s="155"/>
      <c r="PJF228" s="155"/>
      <c r="PJG228" s="155"/>
      <c r="PJH228" s="155"/>
      <c r="PJI228" s="155"/>
      <c r="PJJ228" s="155"/>
      <c r="PJK228" s="155"/>
      <c r="PJL228" s="155"/>
      <c r="PJM228" s="155"/>
      <c r="PJN228" s="155"/>
      <c r="PJO228" s="155"/>
      <c r="PJP228" s="155"/>
      <c r="PJQ228" s="155"/>
      <c r="PJR228" s="155"/>
      <c r="PJS228" s="155"/>
      <c r="PJT228" s="155"/>
      <c r="PJU228" s="155"/>
      <c r="PJV228" s="155"/>
      <c r="PJW228" s="155"/>
      <c r="PJX228" s="155"/>
      <c r="PJY228" s="155"/>
      <c r="PJZ228" s="155"/>
      <c r="PKA228" s="155"/>
      <c r="PKB228" s="155"/>
      <c r="PKC228" s="155"/>
      <c r="PKD228" s="155"/>
      <c r="PKE228" s="155"/>
      <c r="PKF228" s="155"/>
      <c r="PKG228" s="155"/>
      <c r="PKH228" s="155"/>
      <c r="PKI228" s="155"/>
      <c r="PKJ228" s="155"/>
      <c r="PKK228" s="155"/>
      <c r="PKL228" s="155"/>
      <c r="PKM228" s="155"/>
      <c r="PKN228" s="155"/>
      <c r="PKO228" s="155"/>
      <c r="PKP228" s="155"/>
      <c r="PKQ228" s="155"/>
      <c r="PKR228" s="155"/>
      <c r="PKS228" s="155"/>
      <c r="PKT228" s="155"/>
      <c r="PKU228" s="155"/>
      <c r="PKV228" s="155"/>
      <c r="PKW228" s="155"/>
      <c r="PKX228" s="155"/>
      <c r="PKY228" s="155"/>
      <c r="PKZ228" s="155"/>
      <c r="PLA228" s="155"/>
      <c r="PLB228" s="155"/>
      <c r="PLC228" s="155"/>
      <c r="PLD228" s="155"/>
      <c r="PLE228" s="155"/>
      <c r="PLF228" s="155"/>
      <c r="PLG228" s="155"/>
      <c r="PLH228" s="155"/>
      <c r="PLI228" s="155"/>
      <c r="PLJ228" s="155"/>
      <c r="PLK228" s="155"/>
      <c r="PLL228" s="155"/>
      <c r="PLM228" s="155"/>
      <c r="PLN228" s="155"/>
      <c r="PLO228" s="155"/>
      <c r="PLP228" s="155"/>
      <c r="PLQ228" s="155"/>
      <c r="PLR228" s="155"/>
      <c r="PLS228" s="155"/>
      <c r="PLT228" s="155"/>
      <c r="PLU228" s="155"/>
      <c r="PLV228" s="155"/>
      <c r="PLW228" s="155"/>
      <c r="PLX228" s="155"/>
      <c r="PLY228" s="155"/>
      <c r="PLZ228" s="155"/>
      <c r="PMA228" s="155"/>
      <c r="PMB228" s="155"/>
      <c r="PMC228" s="155"/>
      <c r="PMD228" s="155"/>
      <c r="PME228" s="155"/>
      <c r="PMF228" s="155"/>
      <c r="PMG228" s="155"/>
      <c r="PMH228" s="155"/>
      <c r="PMI228" s="155"/>
      <c r="PMJ228" s="155"/>
      <c r="PMK228" s="155"/>
      <c r="PML228" s="155"/>
      <c r="PMM228" s="155"/>
      <c r="PMN228" s="155"/>
      <c r="PMO228" s="155"/>
      <c r="PMP228" s="155"/>
      <c r="PMQ228" s="155"/>
      <c r="PMR228" s="155"/>
      <c r="PMS228" s="155"/>
      <c r="PMT228" s="155"/>
      <c r="PMU228" s="155"/>
      <c r="PMV228" s="155"/>
      <c r="PMW228" s="155"/>
      <c r="PMX228" s="155"/>
      <c r="PMY228" s="155"/>
      <c r="PMZ228" s="155"/>
      <c r="PNA228" s="155"/>
      <c r="PNB228" s="155"/>
      <c r="PNC228" s="155"/>
      <c r="PND228" s="155"/>
      <c r="PNE228" s="155"/>
      <c r="PNF228" s="155"/>
      <c r="PNG228" s="155"/>
      <c r="PNH228" s="155"/>
      <c r="PNI228" s="155"/>
      <c r="PNJ228" s="155"/>
      <c r="PNK228" s="155"/>
      <c r="PNL228" s="155"/>
      <c r="PNM228" s="155"/>
      <c r="PNN228" s="155"/>
      <c r="PNO228" s="155"/>
      <c r="PNP228" s="155"/>
      <c r="PNQ228" s="155"/>
      <c r="PNR228" s="155"/>
      <c r="PNS228" s="155"/>
      <c r="PNT228" s="155"/>
      <c r="PNU228" s="155"/>
      <c r="PNV228" s="155"/>
      <c r="PNW228" s="155"/>
      <c r="PNX228" s="155"/>
      <c r="PNY228" s="155"/>
      <c r="PNZ228" s="155"/>
      <c r="POA228" s="155"/>
      <c r="POB228" s="155"/>
      <c r="POC228" s="155"/>
      <c r="POD228" s="155"/>
      <c r="POE228" s="155"/>
      <c r="POF228" s="155"/>
      <c r="POG228" s="155"/>
      <c r="POH228" s="155"/>
      <c r="POI228" s="155"/>
      <c r="POJ228" s="155"/>
      <c r="POK228" s="155"/>
      <c r="POL228" s="155"/>
      <c r="POM228" s="155"/>
      <c r="PON228" s="155"/>
      <c r="POO228" s="155"/>
      <c r="POP228" s="155"/>
      <c r="POQ228" s="155"/>
      <c r="POR228" s="155"/>
      <c r="POS228" s="155"/>
      <c r="POT228" s="155"/>
      <c r="POU228" s="155"/>
      <c r="POV228" s="155"/>
      <c r="POW228" s="155"/>
      <c r="POX228" s="155"/>
      <c r="POY228" s="155"/>
      <c r="POZ228" s="155"/>
      <c r="PPA228" s="155"/>
      <c r="PPB228" s="155"/>
      <c r="PPC228" s="155"/>
      <c r="PPD228" s="155"/>
      <c r="PPE228" s="155"/>
      <c r="PPF228" s="155"/>
      <c r="PPG228" s="155"/>
      <c r="PPH228" s="155"/>
      <c r="PPI228" s="155"/>
      <c r="PPJ228" s="155"/>
      <c r="PPK228" s="155"/>
      <c r="PPL228" s="155"/>
      <c r="PPM228" s="155"/>
      <c r="PPN228" s="155"/>
      <c r="PPO228" s="155"/>
      <c r="PPP228" s="155"/>
      <c r="PPQ228" s="155"/>
      <c r="PPR228" s="155"/>
      <c r="PPS228" s="155"/>
      <c r="PPT228" s="155"/>
      <c r="PPU228" s="155"/>
      <c r="PPV228" s="155"/>
      <c r="PPW228" s="155"/>
      <c r="PPX228" s="155"/>
      <c r="PPY228" s="155"/>
      <c r="PPZ228" s="155"/>
      <c r="PQA228" s="155"/>
      <c r="PQB228" s="155"/>
      <c r="PQC228" s="155"/>
      <c r="PQD228" s="155"/>
      <c r="PQE228" s="155"/>
      <c r="PQF228" s="155"/>
      <c r="PQG228" s="155"/>
      <c r="PQH228" s="155"/>
      <c r="PQI228" s="155"/>
      <c r="PQJ228" s="155"/>
      <c r="PQK228" s="155"/>
      <c r="PQL228" s="155"/>
      <c r="PQM228" s="155"/>
      <c r="PQN228" s="155"/>
      <c r="PQO228" s="155"/>
      <c r="PQP228" s="155"/>
      <c r="PQQ228" s="155"/>
      <c r="PQR228" s="155"/>
      <c r="PQS228" s="155"/>
      <c r="PQT228" s="155"/>
      <c r="PQU228" s="155"/>
      <c r="PQV228" s="155"/>
      <c r="PQW228" s="155"/>
      <c r="PQX228" s="155"/>
      <c r="PQY228" s="155"/>
      <c r="PQZ228" s="155"/>
      <c r="PRA228" s="155"/>
      <c r="PRB228" s="155"/>
      <c r="PRC228" s="155"/>
      <c r="PRD228" s="155"/>
      <c r="PRE228" s="155"/>
      <c r="PRF228" s="155"/>
      <c r="PRG228" s="155"/>
      <c r="PRH228" s="155"/>
      <c r="PRI228" s="155"/>
      <c r="PRJ228" s="155"/>
      <c r="PRK228" s="155"/>
      <c r="PRL228" s="155"/>
      <c r="PRM228" s="155"/>
      <c r="PRN228" s="155"/>
      <c r="PRO228" s="155"/>
      <c r="PRP228" s="155"/>
      <c r="PRQ228" s="155"/>
      <c r="PRR228" s="155"/>
      <c r="PRS228" s="155"/>
      <c r="PRT228" s="155"/>
      <c r="PRU228" s="155"/>
      <c r="PRV228" s="155"/>
      <c r="PRW228" s="155"/>
      <c r="PRX228" s="155"/>
      <c r="PRY228" s="155"/>
      <c r="PRZ228" s="155"/>
      <c r="PSA228" s="155"/>
      <c r="PSB228" s="155"/>
      <c r="PSC228" s="155"/>
      <c r="PSD228" s="155"/>
      <c r="PSE228" s="155"/>
      <c r="PSF228" s="155"/>
      <c r="PSG228" s="155"/>
      <c r="PSH228" s="155"/>
      <c r="PSI228" s="155"/>
      <c r="PSJ228" s="155"/>
      <c r="PSK228" s="155"/>
      <c r="PSL228" s="155"/>
      <c r="PSM228" s="155"/>
      <c r="PSN228" s="155"/>
      <c r="PSO228" s="155"/>
      <c r="PSP228" s="155"/>
      <c r="PSQ228" s="155"/>
      <c r="PSR228" s="155"/>
      <c r="PSS228" s="155"/>
      <c r="PST228" s="155"/>
      <c r="PSU228" s="155"/>
      <c r="PSV228" s="155"/>
      <c r="PSW228" s="155"/>
      <c r="PSX228" s="155"/>
      <c r="PSY228" s="155"/>
      <c r="PSZ228" s="155"/>
      <c r="PTA228" s="155"/>
      <c r="PTB228" s="155"/>
      <c r="PTC228" s="155"/>
      <c r="PTD228" s="155"/>
      <c r="PTE228" s="155"/>
      <c r="PTF228" s="155"/>
      <c r="PTG228" s="155"/>
      <c r="PTH228" s="155"/>
      <c r="PTI228" s="155"/>
      <c r="PTJ228" s="155"/>
      <c r="PTK228" s="155"/>
      <c r="PTL228" s="155"/>
      <c r="PTM228" s="155"/>
      <c r="PTN228" s="155"/>
      <c r="PTO228" s="155"/>
      <c r="PTP228" s="155"/>
      <c r="PTQ228" s="155"/>
      <c r="PTR228" s="155"/>
      <c r="PTS228" s="155"/>
      <c r="PTT228" s="155"/>
      <c r="PTU228" s="155"/>
      <c r="PTV228" s="155"/>
      <c r="PTW228" s="155"/>
      <c r="PTX228" s="155"/>
      <c r="PTY228" s="155"/>
      <c r="PTZ228" s="155"/>
      <c r="PUA228" s="155"/>
      <c r="PUB228" s="155"/>
      <c r="PUC228" s="155"/>
      <c r="PUD228" s="155"/>
      <c r="PUE228" s="155"/>
      <c r="PUF228" s="155"/>
      <c r="PUG228" s="155"/>
      <c r="PUH228" s="155"/>
      <c r="PUI228" s="155"/>
      <c r="PUJ228" s="155"/>
      <c r="PUK228" s="155"/>
      <c r="PUL228" s="155"/>
      <c r="PUM228" s="155"/>
      <c r="PUN228" s="155"/>
      <c r="PUO228" s="155"/>
      <c r="PUP228" s="155"/>
      <c r="PUQ228" s="155"/>
      <c r="PUR228" s="155"/>
      <c r="PUS228" s="155"/>
      <c r="PUT228" s="155"/>
      <c r="PUU228" s="155"/>
      <c r="PUV228" s="155"/>
      <c r="PUW228" s="155"/>
      <c r="PUX228" s="155"/>
      <c r="PUY228" s="155"/>
      <c r="PUZ228" s="155"/>
      <c r="PVA228" s="155"/>
      <c r="PVB228" s="155"/>
      <c r="PVC228" s="155"/>
      <c r="PVD228" s="155"/>
      <c r="PVE228" s="155"/>
      <c r="PVF228" s="155"/>
      <c r="PVG228" s="155"/>
      <c r="PVH228" s="155"/>
      <c r="PVI228" s="155"/>
      <c r="PVJ228" s="155"/>
      <c r="PVK228" s="155"/>
      <c r="PVL228" s="155"/>
      <c r="PVM228" s="155"/>
      <c r="PVN228" s="155"/>
      <c r="PVO228" s="155"/>
      <c r="PVP228" s="155"/>
      <c r="PVQ228" s="155"/>
      <c r="PVR228" s="155"/>
      <c r="PVS228" s="155"/>
      <c r="PVT228" s="155"/>
      <c r="PVU228" s="155"/>
      <c r="PVV228" s="155"/>
      <c r="PVW228" s="155"/>
      <c r="PVX228" s="155"/>
      <c r="PVY228" s="155"/>
      <c r="PVZ228" s="155"/>
      <c r="PWA228" s="155"/>
      <c r="PWB228" s="155"/>
      <c r="PWC228" s="155"/>
      <c r="PWD228" s="155"/>
      <c r="PWE228" s="155"/>
      <c r="PWF228" s="155"/>
      <c r="PWG228" s="155"/>
      <c r="PWH228" s="155"/>
      <c r="PWI228" s="155"/>
      <c r="PWJ228" s="155"/>
      <c r="PWK228" s="155"/>
      <c r="PWL228" s="155"/>
      <c r="PWM228" s="155"/>
      <c r="PWN228" s="155"/>
      <c r="PWO228" s="155"/>
      <c r="PWP228" s="155"/>
      <c r="PWQ228" s="155"/>
      <c r="PWR228" s="155"/>
      <c r="PWS228" s="155"/>
      <c r="PWT228" s="155"/>
      <c r="PWU228" s="155"/>
      <c r="PWV228" s="155"/>
      <c r="PWW228" s="155"/>
      <c r="PWX228" s="155"/>
      <c r="PWY228" s="155"/>
      <c r="PWZ228" s="155"/>
      <c r="PXA228" s="155"/>
      <c r="PXB228" s="155"/>
      <c r="PXC228" s="155"/>
      <c r="PXD228" s="155"/>
      <c r="PXE228" s="155"/>
      <c r="PXF228" s="155"/>
      <c r="PXG228" s="155"/>
      <c r="PXH228" s="155"/>
      <c r="PXI228" s="155"/>
      <c r="PXJ228" s="155"/>
      <c r="PXK228" s="155"/>
      <c r="PXL228" s="155"/>
      <c r="PXM228" s="155"/>
      <c r="PXN228" s="155"/>
      <c r="PXO228" s="155"/>
      <c r="PXP228" s="155"/>
      <c r="PXQ228" s="155"/>
      <c r="PXR228" s="155"/>
      <c r="PXS228" s="155"/>
      <c r="PXT228" s="155"/>
      <c r="PXU228" s="155"/>
      <c r="PXV228" s="155"/>
      <c r="PXW228" s="155"/>
      <c r="PXX228" s="155"/>
      <c r="PXY228" s="155"/>
      <c r="PXZ228" s="155"/>
      <c r="PYA228" s="155"/>
      <c r="PYB228" s="155"/>
      <c r="PYC228" s="155"/>
      <c r="PYD228" s="155"/>
      <c r="PYE228" s="155"/>
      <c r="PYF228" s="155"/>
      <c r="PYG228" s="155"/>
      <c r="PYH228" s="155"/>
      <c r="PYI228" s="155"/>
      <c r="PYJ228" s="155"/>
      <c r="PYK228" s="155"/>
      <c r="PYL228" s="155"/>
      <c r="PYM228" s="155"/>
      <c r="PYN228" s="155"/>
      <c r="PYO228" s="155"/>
      <c r="PYP228" s="155"/>
      <c r="PYQ228" s="155"/>
      <c r="PYR228" s="155"/>
      <c r="PYS228" s="155"/>
      <c r="PYT228" s="155"/>
      <c r="PYU228" s="155"/>
      <c r="PYV228" s="155"/>
      <c r="PYW228" s="155"/>
      <c r="PYX228" s="155"/>
      <c r="PYY228" s="155"/>
      <c r="PYZ228" s="155"/>
      <c r="PZA228" s="155"/>
      <c r="PZB228" s="155"/>
      <c r="PZC228" s="155"/>
      <c r="PZD228" s="155"/>
      <c r="PZE228" s="155"/>
      <c r="PZF228" s="155"/>
      <c r="PZG228" s="155"/>
      <c r="PZH228" s="155"/>
      <c r="PZI228" s="155"/>
      <c r="PZJ228" s="155"/>
      <c r="PZK228" s="155"/>
      <c r="PZL228" s="155"/>
      <c r="PZM228" s="155"/>
      <c r="PZN228" s="155"/>
      <c r="PZO228" s="155"/>
      <c r="PZP228" s="155"/>
      <c r="PZQ228" s="155"/>
      <c r="PZR228" s="155"/>
      <c r="PZS228" s="155"/>
      <c r="PZT228" s="155"/>
      <c r="PZU228" s="155"/>
      <c r="PZV228" s="155"/>
      <c r="PZW228" s="155"/>
      <c r="PZX228" s="155"/>
      <c r="PZY228" s="155"/>
      <c r="PZZ228" s="155"/>
      <c r="QAA228" s="155"/>
      <c r="QAB228" s="155"/>
      <c r="QAC228" s="155"/>
      <c r="QAD228" s="155"/>
      <c r="QAE228" s="155"/>
      <c r="QAF228" s="155"/>
      <c r="QAG228" s="155"/>
      <c r="QAH228" s="155"/>
      <c r="QAI228" s="155"/>
      <c r="QAJ228" s="155"/>
      <c r="QAK228" s="155"/>
      <c r="QAL228" s="155"/>
      <c r="QAM228" s="155"/>
      <c r="QAN228" s="155"/>
      <c r="QAO228" s="155"/>
      <c r="QAP228" s="155"/>
      <c r="QAQ228" s="155"/>
      <c r="QAR228" s="155"/>
      <c r="QAS228" s="155"/>
      <c r="QAT228" s="155"/>
      <c r="QAU228" s="155"/>
      <c r="QAV228" s="155"/>
      <c r="QAW228" s="155"/>
      <c r="QAX228" s="155"/>
      <c r="QAY228" s="155"/>
      <c r="QAZ228" s="155"/>
      <c r="QBA228" s="155"/>
      <c r="QBB228" s="155"/>
      <c r="QBC228" s="155"/>
      <c r="QBD228" s="155"/>
      <c r="QBE228" s="155"/>
      <c r="QBF228" s="155"/>
      <c r="QBG228" s="155"/>
      <c r="QBH228" s="155"/>
      <c r="QBI228" s="155"/>
      <c r="QBJ228" s="155"/>
      <c r="QBK228" s="155"/>
      <c r="QBL228" s="155"/>
      <c r="QBM228" s="155"/>
      <c r="QBN228" s="155"/>
      <c r="QBO228" s="155"/>
      <c r="QBP228" s="155"/>
      <c r="QBQ228" s="155"/>
      <c r="QBR228" s="155"/>
      <c r="QBS228" s="155"/>
      <c r="QBT228" s="155"/>
      <c r="QBU228" s="155"/>
      <c r="QBV228" s="155"/>
      <c r="QBW228" s="155"/>
      <c r="QBX228" s="155"/>
      <c r="QBY228" s="155"/>
      <c r="QBZ228" s="155"/>
      <c r="QCA228" s="155"/>
      <c r="QCB228" s="155"/>
      <c r="QCC228" s="155"/>
      <c r="QCD228" s="155"/>
      <c r="QCE228" s="155"/>
      <c r="QCF228" s="155"/>
      <c r="QCG228" s="155"/>
      <c r="QCH228" s="155"/>
      <c r="QCI228" s="155"/>
      <c r="QCJ228" s="155"/>
      <c r="QCK228" s="155"/>
      <c r="QCL228" s="155"/>
      <c r="QCM228" s="155"/>
      <c r="QCN228" s="155"/>
      <c r="QCO228" s="155"/>
      <c r="QCP228" s="155"/>
      <c r="QCQ228" s="155"/>
      <c r="QCR228" s="155"/>
      <c r="QCS228" s="155"/>
      <c r="QCT228" s="155"/>
      <c r="QCU228" s="155"/>
      <c r="QCV228" s="155"/>
      <c r="QCW228" s="155"/>
      <c r="QCX228" s="155"/>
      <c r="QCY228" s="155"/>
      <c r="QCZ228" s="155"/>
      <c r="QDA228" s="155"/>
      <c r="QDB228" s="155"/>
      <c r="QDC228" s="155"/>
      <c r="QDD228" s="155"/>
      <c r="QDE228" s="155"/>
      <c r="QDF228" s="155"/>
      <c r="QDG228" s="155"/>
      <c r="QDH228" s="155"/>
      <c r="QDI228" s="155"/>
      <c r="QDJ228" s="155"/>
      <c r="QDK228" s="155"/>
      <c r="QDL228" s="155"/>
      <c r="QDM228" s="155"/>
      <c r="QDN228" s="155"/>
      <c r="QDO228" s="155"/>
      <c r="QDP228" s="155"/>
      <c r="QDQ228" s="155"/>
      <c r="QDR228" s="155"/>
      <c r="QDS228" s="155"/>
      <c r="QDT228" s="155"/>
      <c r="QDU228" s="155"/>
      <c r="QDV228" s="155"/>
      <c r="QDW228" s="155"/>
      <c r="QDX228" s="155"/>
      <c r="QDY228" s="155"/>
      <c r="QDZ228" s="155"/>
      <c r="QEA228" s="155"/>
      <c r="QEB228" s="155"/>
      <c r="QEC228" s="155"/>
      <c r="QED228" s="155"/>
      <c r="QEE228" s="155"/>
      <c r="QEF228" s="155"/>
      <c r="QEG228" s="155"/>
      <c r="QEH228" s="155"/>
      <c r="QEI228" s="155"/>
      <c r="QEJ228" s="155"/>
      <c r="QEK228" s="155"/>
      <c r="QEL228" s="155"/>
      <c r="QEM228" s="155"/>
      <c r="QEN228" s="155"/>
      <c r="QEO228" s="155"/>
      <c r="QEP228" s="155"/>
      <c r="QEQ228" s="155"/>
      <c r="QER228" s="155"/>
      <c r="QES228" s="155"/>
      <c r="QET228" s="155"/>
      <c r="QEU228" s="155"/>
      <c r="QEV228" s="155"/>
      <c r="QEW228" s="155"/>
      <c r="QEX228" s="155"/>
      <c r="QEY228" s="155"/>
      <c r="QEZ228" s="155"/>
      <c r="QFA228" s="155"/>
      <c r="QFB228" s="155"/>
      <c r="QFC228" s="155"/>
      <c r="QFD228" s="155"/>
      <c r="QFE228" s="155"/>
      <c r="QFF228" s="155"/>
      <c r="QFG228" s="155"/>
      <c r="QFH228" s="155"/>
      <c r="QFI228" s="155"/>
      <c r="QFJ228" s="155"/>
      <c r="QFK228" s="155"/>
      <c r="QFL228" s="155"/>
      <c r="QFM228" s="155"/>
      <c r="QFN228" s="155"/>
      <c r="QFO228" s="155"/>
      <c r="QFP228" s="155"/>
      <c r="QFQ228" s="155"/>
      <c r="QFR228" s="155"/>
      <c r="QFS228" s="155"/>
      <c r="QFT228" s="155"/>
      <c r="QFU228" s="155"/>
      <c r="QFV228" s="155"/>
      <c r="QFW228" s="155"/>
      <c r="QFX228" s="155"/>
      <c r="QFY228" s="155"/>
      <c r="QFZ228" s="155"/>
      <c r="QGA228" s="155"/>
      <c r="QGB228" s="155"/>
      <c r="QGC228" s="155"/>
      <c r="QGD228" s="155"/>
      <c r="QGE228" s="155"/>
      <c r="QGF228" s="155"/>
      <c r="QGG228" s="155"/>
      <c r="QGH228" s="155"/>
      <c r="QGI228" s="155"/>
      <c r="QGJ228" s="155"/>
      <c r="QGK228" s="155"/>
      <c r="QGL228" s="155"/>
      <c r="QGM228" s="155"/>
      <c r="QGN228" s="155"/>
      <c r="QGO228" s="155"/>
      <c r="QGP228" s="155"/>
      <c r="QGQ228" s="155"/>
      <c r="QGR228" s="155"/>
      <c r="QGS228" s="155"/>
      <c r="QGT228" s="155"/>
      <c r="QGU228" s="155"/>
      <c r="QGV228" s="155"/>
      <c r="QGW228" s="155"/>
      <c r="QGX228" s="155"/>
      <c r="QGY228" s="155"/>
      <c r="QGZ228" s="155"/>
      <c r="QHA228" s="155"/>
      <c r="QHB228" s="155"/>
      <c r="QHC228" s="155"/>
      <c r="QHD228" s="155"/>
      <c r="QHE228" s="155"/>
      <c r="QHF228" s="155"/>
      <c r="QHG228" s="155"/>
      <c r="QHH228" s="155"/>
      <c r="QHI228" s="155"/>
      <c r="QHJ228" s="155"/>
      <c r="QHK228" s="155"/>
      <c r="QHL228" s="155"/>
      <c r="QHM228" s="155"/>
      <c r="QHN228" s="155"/>
      <c r="QHO228" s="155"/>
      <c r="QHP228" s="155"/>
      <c r="QHQ228" s="155"/>
      <c r="QHR228" s="155"/>
      <c r="QHS228" s="155"/>
      <c r="QHT228" s="155"/>
      <c r="QHU228" s="155"/>
      <c r="QHV228" s="155"/>
      <c r="QHW228" s="155"/>
      <c r="QHX228" s="155"/>
      <c r="QHY228" s="155"/>
      <c r="QHZ228" s="155"/>
      <c r="QIA228" s="155"/>
      <c r="QIB228" s="155"/>
      <c r="QIC228" s="155"/>
      <c r="QID228" s="155"/>
      <c r="QIE228" s="155"/>
      <c r="QIF228" s="155"/>
      <c r="QIG228" s="155"/>
      <c r="QIH228" s="155"/>
      <c r="QII228" s="155"/>
      <c r="QIJ228" s="155"/>
      <c r="QIK228" s="155"/>
      <c r="QIL228" s="155"/>
      <c r="QIM228" s="155"/>
      <c r="QIN228" s="155"/>
      <c r="QIO228" s="155"/>
      <c r="QIP228" s="155"/>
      <c r="QIQ228" s="155"/>
      <c r="QIR228" s="155"/>
      <c r="QIS228" s="155"/>
      <c r="QIT228" s="155"/>
      <c r="QIU228" s="155"/>
      <c r="QIV228" s="155"/>
      <c r="QIW228" s="155"/>
      <c r="QIX228" s="155"/>
      <c r="QIY228" s="155"/>
      <c r="QIZ228" s="155"/>
      <c r="QJA228" s="155"/>
      <c r="QJB228" s="155"/>
      <c r="QJC228" s="155"/>
      <c r="QJD228" s="155"/>
      <c r="QJE228" s="155"/>
      <c r="QJF228" s="155"/>
      <c r="QJG228" s="155"/>
      <c r="QJH228" s="155"/>
      <c r="QJI228" s="155"/>
      <c r="QJJ228" s="155"/>
      <c r="QJK228" s="155"/>
      <c r="QJL228" s="155"/>
      <c r="QJM228" s="155"/>
      <c r="QJN228" s="155"/>
      <c r="QJO228" s="155"/>
      <c r="QJP228" s="155"/>
      <c r="QJQ228" s="155"/>
      <c r="QJR228" s="155"/>
      <c r="QJS228" s="155"/>
      <c r="QJT228" s="155"/>
      <c r="QJU228" s="155"/>
      <c r="QJV228" s="155"/>
      <c r="QJW228" s="155"/>
      <c r="QJX228" s="155"/>
      <c r="QJY228" s="155"/>
      <c r="QJZ228" s="155"/>
      <c r="QKA228" s="155"/>
      <c r="QKB228" s="155"/>
      <c r="QKC228" s="155"/>
      <c r="QKD228" s="155"/>
      <c r="QKE228" s="155"/>
      <c r="QKF228" s="155"/>
      <c r="QKG228" s="155"/>
      <c r="QKH228" s="155"/>
      <c r="QKI228" s="155"/>
      <c r="QKJ228" s="155"/>
      <c r="QKK228" s="155"/>
      <c r="QKL228" s="155"/>
      <c r="QKM228" s="155"/>
      <c r="QKN228" s="155"/>
      <c r="QKO228" s="155"/>
      <c r="QKP228" s="155"/>
      <c r="QKQ228" s="155"/>
      <c r="QKR228" s="155"/>
      <c r="QKS228" s="155"/>
      <c r="QKT228" s="155"/>
      <c r="QKU228" s="155"/>
      <c r="QKV228" s="155"/>
      <c r="QKW228" s="155"/>
      <c r="QKX228" s="155"/>
      <c r="QKY228" s="155"/>
      <c r="QKZ228" s="155"/>
      <c r="QLA228" s="155"/>
      <c r="QLB228" s="155"/>
      <c r="QLC228" s="155"/>
      <c r="QLD228" s="155"/>
      <c r="QLE228" s="155"/>
      <c r="QLF228" s="155"/>
      <c r="QLG228" s="155"/>
      <c r="QLH228" s="155"/>
      <c r="QLI228" s="155"/>
      <c r="QLJ228" s="155"/>
      <c r="QLK228" s="155"/>
      <c r="QLL228" s="155"/>
      <c r="QLM228" s="155"/>
      <c r="QLN228" s="155"/>
      <c r="QLO228" s="155"/>
      <c r="QLP228" s="155"/>
      <c r="QLQ228" s="155"/>
      <c r="QLR228" s="155"/>
      <c r="QLS228" s="155"/>
      <c r="QLT228" s="155"/>
      <c r="QLU228" s="155"/>
      <c r="QLV228" s="155"/>
      <c r="QLW228" s="155"/>
      <c r="QLX228" s="155"/>
      <c r="QLY228" s="155"/>
      <c r="QLZ228" s="155"/>
      <c r="QMA228" s="155"/>
      <c r="QMB228" s="155"/>
      <c r="QMC228" s="155"/>
      <c r="QMD228" s="155"/>
      <c r="QME228" s="155"/>
      <c r="QMF228" s="155"/>
      <c r="QMG228" s="155"/>
      <c r="QMH228" s="155"/>
      <c r="QMI228" s="155"/>
      <c r="QMJ228" s="155"/>
      <c r="QMK228" s="155"/>
      <c r="QML228" s="155"/>
      <c r="QMM228" s="155"/>
      <c r="QMN228" s="155"/>
      <c r="QMO228" s="155"/>
      <c r="QMP228" s="155"/>
      <c r="QMQ228" s="155"/>
      <c r="QMR228" s="155"/>
      <c r="QMS228" s="155"/>
      <c r="QMT228" s="155"/>
      <c r="QMU228" s="155"/>
      <c r="QMV228" s="155"/>
      <c r="QMW228" s="155"/>
      <c r="QMX228" s="155"/>
      <c r="QMY228" s="155"/>
      <c r="QMZ228" s="155"/>
      <c r="QNA228" s="155"/>
      <c r="QNB228" s="155"/>
      <c r="QNC228" s="155"/>
      <c r="QND228" s="155"/>
      <c r="QNE228" s="155"/>
      <c r="QNF228" s="155"/>
      <c r="QNG228" s="155"/>
      <c r="QNH228" s="155"/>
      <c r="QNI228" s="155"/>
      <c r="QNJ228" s="155"/>
      <c r="QNK228" s="155"/>
      <c r="QNL228" s="155"/>
      <c r="QNM228" s="155"/>
      <c r="QNN228" s="155"/>
      <c r="QNO228" s="155"/>
      <c r="QNP228" s="155"/>
      <c r="QNQ228" s="155"/>
      <c r="QNR228" s="155"/>
      <c r="QNS228" s="155"/>
      <c r="QNT228" s="155"/>
      <c r="QNU228" s="155"/>
      <c r="QNV228" s="155"/>
      <c r="QNW228" s="155"/>
      <c r="QNX228" s="155"/>
      <c r="QNY228" s="155"/>
      <c r="QNZ228" s="155"/>
      <c r="QOA228" s="155"/>
      <c r="QOB228" s="155"/>
      <c r="QOC228" s="155"/>
      <c r="QOD228" s="155"/>
      <c r="QOE228" s="155"/>
      <c r="QOF228" s="155"/>
      <c r="QOG228" s="155"/>
      <c r="QOH228" s="155"/>
      <c r="QOI228" s="155"/>
      <c r="QOJ228" s="155"/>
      <c r="QOK228" s="155"/>
      <c r="QOL228" s="155"/>
      <c r="QOM228" s="155"/>
      <c r="QON228" s="155"/>
      <c r="QOO228" s="155"/>
      <c r="QOP228" s="155"/>
      <c r="QOQ228" s="155"/>
      <c r="QOR228" s="155"/>
      <c r="QOS228" s="155"/>
      <c r="QOT228" s="155"/>
      <c r="QOU228" s="155"/>
      <c r="QOV228" s="155"/>
      <c r="QOW228" s="155"/>
      <c r="QOX228" s="155"/>
      <c r="QOY228" s="155"/>
      <c r="QOZ228" s="155"/>
      <c r="QPA228" s="155"/>
      <c r="QPB228" s="155"/>
      <c r="QPC228" s="155"/>
      <c r="QPD228" s="155"/>
      <c r="QPE228" s="155"/>
      <c r="QPF228" s="155"/>
      <c r="QPG228" s="155"/>
      <c r="QPH228" s="155"/>
      <c r="QPI228" s="155"/>
      <c r="QPJ228" s="155"/>
      <c r="QPK228" s="155"/>
      <c r="QPL228" s="155"/>
      <c r="QPM228" s="155"/>
      <c r="QPN228" s="155"/>
      <c r="QPO228" s="155"/>
      <c r="QPP228" s="155"/>
      <c r="QPQ228" s="155"/>
      <c r="QPR228" s="155"/>
      <c r="QPS228" s="155"/>
      <c r="QPT228" s="155"/>
      <c r="QPU228" s="155"/>
      <c r="QPV228" s="155"/>
      <c r="QPW228" s="155"/>
      <c r="QPX228" s="155"/>
      <c r="QPY228" s="155"/>
      <c r="QPZ228" s="155"/>
      <c r="QQA228" s="155"/>
      <c r="QQB228" s="155"/>
      <c r="QQC228" s="155"/>
      <c r="QQD228" s="155"/>
      <c r="QQE228" s="155"/>
      <c r="QQF228" s="155"/>
      <c r="QQG228" s="155"/>
      <c r="QQH228" s="155"/>
      <c r="QQI228" s="155"/>
      <c r="QQJ228" s="155"/>
      <c r="QQK228" s="155"/>
      <c r="QQL228" s="155"/>
      <c r="QQM228" s="155"/>
      <c r="QQN228" s="155"/>
      <c r="QQO228" s="155"/>
      <c r="QQP228" s="155"/>
      <c r="QQQ228" s="155"/>
      <c r="QQR228" s="155"/>
      <c r="QQS228" s="155"/>
      <c r="QQT228" s="155"/>
      <c r="QQU228" s="155"/>
      <c r="QQV228" s="155"/>
      <c r="QQW228" s="155"/>
      <c r="QQX228" s="155"/>
      <c r="QQY228" s="155"/>
      <c r="QQZ228" s="155"/>
      <c r="QRA228" s="155"/>
      <c r="QRB228" s="155"/>
      <c r="QRC228" s="155"/>
      <c r="QRD228" s="155"/>
      <c r="QRE228" s="155"/>
      <c r="QRF228" s="155"/>
      <c r="QRG228" s="155"/>
      <c r="QRH228" s="155"/>
      <c r="QRI228" s="155"/>
      <c r="QRJ228" s="155"/>
      <c r="QRK228" s="155"/>
      <c r="QRL228" s="155"/>
      <c r="QRM228" s="155"/>
      <c r="QRN228" s="155"/>
      <c r="QRO228" s="155"/>
      <c r="QRP228" s="155"/>
      <c r="QRQ228" s="155"/>
      <c r="QRR228" s="155"/>
      <c r="QRS228" s="155"/>
      <c r="QRT228" s="155"/>
      <c r="QRU228" s="155"/>
      <c r="QRV228" s="155"/>
      <c r="QRW228" s="155"/>
      <c r="QRX228" s="155"/>
      <c r="QRY228" s="155"/>
      <c r="QRZ228" s="155"/>
      <c r="QSA228" s="155"/>
      <c r="QSB228" s="155"/>
      <c r="QSC228" s="155"/>
      <c r="QSD228" s="155"/>
      <c r="QSE228" s="155"/>
      <c r="QSF228" s="155"/>
      <c r="QSG228" s="155"/>
      <c r="QSH228" s="155"/>
      <c r="QSI228" s="155"/>
      <c r="QSJ228" s="155"/>
      <c r="QSK228" s="155"/>
      <c r="QSL228" s="155"/>
      <c r="QSM228" s="155"/>
      <c r="QSN228" s="155"/>
      <c r="QSO228" s="155"/>
      <c r="QSP228" s="155"/>
      <c r="QSQ228" s="155"/>
      <c r="QSR228" s="155"/>
      <c r="QSS228" s="155"/>
      <c r="QST228" s="155"/>
      <c r="QSU228" s="155"/>
      <c r="QSV228" s="155"/>
      <c r="QSW228" s="155"/>
      <c r="QSX228" s="155"/>
      <c r="QSY228" s="155"/>
      <c r="QSZ228" s="155"/>
      <c r="QTA228" s="155"/>
      <c r="QTB228" s="155"/>
      <c r="QTC228" s="155"/>
      <c r="QTD228" s="155"/>
      <c r="QTE228" s="155"/>
      <c r="QTF228" s="155"/>
      <c r="QTG228" s="155"/>
      <c r="QTH228" s="155"/>
      <c r="QTI228" s="155"/>
      <c r="QTJ228" s="155"/>
      <c r="QTK228" s="155"/>
      <c r="QTL228" s="155"/>
      <c r="QTM228" s="155"/>
      <c r="QTN228" s="155"/>
      <c r="QTO228" s="155"/>
      <c r="QTP228" s="155"/>
      <c r="QTQ228" s="155"/>
      <c r="QTR228" s="155"/>
      <c r="QTS228" s="155"/>
      <c r="QTT228" s="155"/>
      <c r="QTU228" s="155"/>
      <c r="QTV228" s="155"/>
      <c r="QTW228" s="155"/>
      <c r="QTX228" s="155"/>
      <c r="QTY228" s="155"/>
      <c r="QTZ228" s="155"/>
      <c r="QUA228" s="155"/>
      <c r="QUB228" s="155"/>
      <c r="QUC228" s="155"/>
      <c r="QUD228" s="155"/>
      <c r="QUE228" s="155"/>
      <c r="QUF228" s="155"/>
      <c r="QUG228" s="155"/>
      <c r="QUH228" s="155"/>
      <c r="QUI228" s="155"/>
      <c r="QUJ228" s="155"/>
      <c r="QUK228" s="155"/>
      <c r="QUL228" s="155"/>
      <c r="QUM228" s="155"/>
      <c r="QUN228" s="155"/>
      <c r="QUO228" s="155"/>
      <c r="QUP228" s="155"/>
      <c r="QUQ228" s="155"/>
      <c r="QUR228" s="155"/>
      <c r="QUS228" s="155"/>
      <c r="QUT228" s="155"/>
      <c r="QUU228" s="155"/>
      <c r="QUV228" s="155"/>
      <c r="QUW228" s="155"/>
      <c r="QUX228" s="155"/>
      <c r="QUY228" s="155"/>
      <c r="QUZ228" s="155"/>
      <c r="QVA228" s="155"/>
      <c r="QVB228" s="155"/>
      <c r="QVC228" s="155"/>
      <c r="QVD228" s="155"/>
      <c r="QVE228" s="155"/>
      <c r="QVF228" s="155"/>
      <c r="QVG228" s="155"/>
      <c r="QVH228" s="155"/>
      <c r="QVI228" s="155"/>
      <c r="QVJ228" s="155"/>
      <c r="QVK228" s="155"/>
      <c r="QVL228" s="155"/>
      <c r="QVM228" s="155"/>
      <c r="QVN228" s="155"/>
      <c r="QVO228" s="155"/>
      <c r="QVP228" s="155"/>
      <c r="QVQ228" s="155"/>
      <c r="QVR228" s="155"/>
      <c r="QVS228" s="155"/>
      <c r="QVT228" s="155"/>
      <c r="QVU228" s="155"/>
      <c r="QVV228" s="155"/>
      <c r="QVW228" s="155"/>
      <c r="QVX228" s="155"/>
      <c r="QVY228" s="155"/>
      <c r="QVZ228" s="155"/>
      <c r="QWA228" s="155"/>
      <c r="QWB228" s="155"/>
      <c r="QWC228" s="155"/>
      <c r="QWD228" s="155"/>
      <c r="QWE228" s="155"/>
      <c r="QWF228" s="155"/>
      <c r="QWG228" s="155"/>
      <c r="QWH228" s="155"/>
      <c r="QWI228" s="155"/>
      <c r="QWJ228" s="155"/>
      <c r="QWK228" s="155"/>
      <c r="QWL228" s="155"/>
      <c r="QWM228" s="155"/>
      <c r="QWN228" s="155"/>
      <c r="QWO228" s="155"/>
      <c r="QWP228" s="155"/>
      <c r="QWQ228" s="155"/>
      <c r="QWR228" s="155"/>
      <c r="QWS228" s="155"/>
      <c r="QWT228" s="155"/>
      <c r="QWU228" s="155"/>
      <c r="QWV228" s="155"/>
      <c r="QWW228" s="155"/>
      <c r="QWX228" s="155"/>
      <c r="QWY228" s="155"/>
      <c r="QWZ228" s="155"/>
      <c r="QXA228" s="155"/>
      <c r="QXB228" s="155"/>
      <c r="QXC228" s="155"/>
      <c r="QXD228" s="155"/>
      <c r="QXE228" s="155"/>
      <c r="QXF228" s="155"/>
      <c r="QXG228" s="155"/>
      <c r="QXH228" s="155"/>
      <c r="QXI228" s="155"/>
      <c r="QXJ228" s="155"/>
      <c r="QXK228" s="155"/>
      <c r="QXL228" s="155"/>
      <c r="QXM228" s="155"/>
      <c r="QXN228" s="155"/>
      <c r="QXO228" s="155"/>
      <c r="QXP228" s="155"/>
      <c r="QXQ228" s="155"/>
      <c r="QXR228" s="155"/>
      <c r="QXS228" s="155"/>
      <c r="QXT228" s="155"/>
      <c r="QXU228" s="155"/>
      <c r="QXV228" s="155"/>
      <c r="QXW228" s="155"/>
      <c r="QXX228" s="155"/>
      <c r="QXY228" s="155"/>
      <c r="QXZ228" s="155"/>
      <c r="QYA228" s="155"/>
      <c r="QYB228" s="155"/>
      <c r="QYC228" s="155"/>
      <c r="QYD228" s="155"/>
      <c r="QYE228" s="155"/>
      <c r="QYF228" s="155"/>
      <c r="QYG228" s="155"/>
      <c r="QYH228" s="155"/>
      <c r="QYI228" s="155"/>
      <c r="QYJ228" s="155"/>
      <c r="QYK228" s="155"/>
      <c r="QYL228" s="155"/>
      <c r="QYM228" s="155"/>
      <c r="QYN228" s="155"/>
      <c r="QYO228" s="155"/>
      <c r="QYP228" s="155"/>
      <c r="QYQ228" s="155"/>
      <c r="QYR228" s="155"/>
      <c r="QYS228" s="155"/>
      <c r="QYT228" s="155"/>
      <c r="QYU228" s="155"/>
      <c r="QYV228" s="155"/>
      <c r="QYW228" s="155"/>
      <c r="QYX228" s="155"/>
      <c r="QYY228" s="155"/>
      <c r="QYZ228" s="155"/>
      <c r="QZA228" s="155"/>
      <c r="QZB228" s="155"/>
      <c r="QZC228" s="155"/>
      <c r="QZD228" s="155"/>
      <c r="QZE228" s="155"/>
      <c r="QZF228" s="155"/>
      <c r="QZG228" s="155"/>
      <c r="QZH228" s="155"/>
      <c r="QZI228" s="155"/>
      <c r="QZJ228" s="155"/>
      <c r="QZK228" s="155"/>
      <c r="QZL228" s="155"/>
      <c r="QZM228" s="155"/>
      <c r="QZN228" s="155"/>
      <c r="QZO228" s="155"/>
      <c r="QZP228" s="155"/>
      <c r="QZQ228" s="155"/>
      <c r="QZR228" s="155"/>
      <c r="QZS228" s="155"/>
      <c r="QZT228" s="155"/>
      <c r="QZU228" s="155"/>
      <c r="QZV228" s="155"/>
      <c r="QZW228" s="155"/>
      <c r="QZX228" s="155"/>
      <c r="QZY228" s="155"/>
      <c r="QZZ228" s="155"/>
      <c r="RAA228" s="155"/>
      <c r="RAB228" s="155"/>
      <c r="RAC228" s="155"/>
      <c r="RAD228" s="155"/>
      <c r="RAE228" s="155"/>
      <c r="RAF228" s="155"/>
      <c r="RAG228" s="155"/>
      <c r="RAH228" s="155"/>
      <c r="RAI228" s="155"/>
      <c r="RAJ228" s="155"/>
      <c r="RAK228" s="155"/>
      <c r="RAL228" s="155"/>
      <c r="RAM228" s="155"/>
      <c r="RAN228" s="155"/>
      <c r="RAO228" s="155"/>
      <c r="RAP228" s="155"/>
      <c r="RAQ228" s="155"/>
      <c r="RAR228" s="155"/>
      <c r="RAS228" s="155"/>
      <c r="RAT228" s="155"/>
      <c r="RAU228" s="155"/>
      <c r="RAV228" s="155"/>
      <c r="RAW228" s="155"/>
      <c r="RAX228" s="155"/>
      <c r="RAY228" s="155"/>
      <c r="RAZ228" s="155"/>
      <c r="RBA228" s="155"/>
      <c r="RBB228" s="155"/>
      <c r="RBC228" s="155"/>
      <c r="RBD228" s="155"/>
      <c r="RBE228" s="155"/>
      <c r="RBF228" s="155"/>
      <c r="RBG228" s="155"/>
      <c r="RBH228" s="155"/>
      <c r="RBI228" s="155"/>
      <c r="RBJ228" s="155"/>
      <c r="RBK228" s="155"/>
      <c r="RBL228" s="155"/>
      <c r="RBM228" s="155"/>
      <c r="RBN228" s="155"/>
      <c r="RBO228" s="155"/>
      <c r="RBP228" s="155"/>
      <c r="RBQ228" s="155"/>
      <c r="RBR228" s="155"/>
      <c r="RBS228" s="155"/>
      <c r="RBT228" s="155"/>
      <c r="RBU228" s="155"/>
      <c r="RBV228" s="155"/>
      <c r="RBW228" s="155"/>
      <c r="RBX228" s="155"/>
      <c r="RBY228" s="155"/>
      <c r="RBZ228" s="155"/>
      <c r="RCA228" s="155"/>
      <c r="RCB228" s="155"/>
      <c r="RCC228" s="155"/>
      <c r="RCD228" s="155"/>
      <c r="RCE228" s="155"/>
      <c r="RCF228" s="155"/>
      <c r="RCG228" s="155"/>
      <c r="RCH228" s="155"/>
      <c r="RCI228" s="155"/>
      <c r="RCJ228" s="155"/>
      <c r="RCK228" s="155"/>
      <c r="RCL228" s="155"/>
      <c r="RCM228" s="155"/>
      <c r="RCN228" s="155"/>
      <c r="RCO228" s="155"/>
      <c r="RCP228" s="155"/>
      <c r="RCQ228" s="155"/>
      <c r="RCR228" s="155"/>
      <c r="RCS228" s="155"/>
      <c r="RCT228" s="155"/>
      <c r="RCU228" s="155"/>
      <c r="RCV228" s="155"/>
      <c r="RCW228" s="155"/>
      <c r="RCX228" s="155"/>
      <c r="RCY228" s="155"/>
      <c r="RCZ228" s="155"/>
      <c r="RDA228" s="155"/>
      <c r="RDB228" s="155"/>
      <c r="RDC228" s="155"/>
      <c r="RDD228" s="155"/>
      <c r="RDE228" s="155"/>
      <c r="RDF228" s="155"/>
      <c r="RDG228" s="155"/>
      <c r="RDH228" s="155"/>
      <c r="RDI228" s="155"/>
      <c r="RDJ228" s="155"/>
      <c r="RDK228" s="155"/>
      <c r="RDL228" s="155"/>
      <c r="RDM228" s="155"/>
      <c r="RDN228" s="155"/>
      <c r="RDO228" s="155"/>
      <c r="RDP228" s="155"/>
      <c r="RDQ228" s="155"/>
      <c r="RDR228" s="155"/>
      <c r="RDS228" s="155"/>
      <c r="RDT228" s="155"/>
      <c r="RDU228" s="155"/>
      <c r="RDV228" s="155"/>
      <c r="RDW228" s="155"/>
      <c r="RDX228" s="155"/>
      <c r="RDY228" s="155"/>
      <c r="RDZ228" s="155"/>
      <c r="REA228" s="155"/>
      <c r="REB228" s="155"/>
      <c r="REC228" s="155"/>
      <c r="RED228" s="155"/>
      <c r="REE228" s="155"/>
      <c r="REF228" s="155"/>
      <c r="REG228" s="155"/>
      <c r="REH228" s="155"/>
      <c r="REI228" s="155"/>
      <c r="REJ228" s="155"/>
      <c r="REK228" s="155"/>
      <c r="REL228" s="155"/>
      <c r="REM228" s="155"/>
      <c r="REN228" s="155"/>
      <c r="REO228" s="155"/>
      <c r="REP228" s="155"/>
      <c r="REQ228" s="155"/>
      <c r="RER228" s="155"/>
      <c r="RES228" s="155"/>
      <c r="RET228" s="155"/>
      <c r="REU228" s="155"/>
      <c r="REV228" s="155"/>
      <c r="REW228" s="155"/>
      <c r="REX228" s="155"/>
      <c r="REY228" s="155"/>
      <c r="REZ228" s="155"/>
      <c r="RFA228" s="155"/>
      <c r="RFB228" s="155"/>
      <c r="RFC228" s="155"/>
      <c r="RFD228" s="155"/>
      <c r="RFE228" s="155"/>
      <c r="RFF228" s="155"/>
      <c r="RFG228" s="155"/>
      <c r="RFH228" s="155"/>
      <c r="RFI228" s="155"/>
      <c r="RFJ228" s="155"/>
      <c r="RFK228" s="155"/>
      <c r="RFL228" s="155"/>
      <c r="RFM228" s="155"/>
      <c r="RFN228" s="155"/>
      <c r="RFO228" s="155"/>
      <c r="RFP228" s="155"/>
      <c r="RFQ228" s="155"/>
      <c r="RFR228" s="155"/>
      <c r="RFS228" s="155"/>
      <c r="RFT228" s="155"/>
      <c r="RFU228" s="155"/>
      <c r="RFV228" s="155"/>
      <c r="RFW228" s="155"/>
      <c r="RFX228" s="155"/>
      <c r="RFY228" s="155"/>
      <c r="RFZ228" s="155"/>
      <c r="RGA228" s="155"/>
      <c r="RGB228" s="155"/>
      <c r="RGC228" s="155"/>
      <c r="RGD228" s="155"/>
      <c r="RGE228" s="155"/>
      <c r="RGF228" s="155"/>
      <c r="RGG228" s="155"/>
      <c r="RGH228" s="155"/>
      <c r="RGI228" s="155"/>
      <c r="RGJ228" s="155"/>
      <c r="RGK228" s="155"/>
      <c r="RGL228" s="155"/>
      <c r="RGM228" s="155"/>
      <c r="RGN228" s="155"/>
      <c r="RGO228" s="155"/>
      <c r="RGP228" s="155"/>
      <c r="RGQ228" s="155"/>
      <c r="RGR228" s="155"/>
      <c r="RGS228" s="155"/>
      <c r="RGT228" s="155"/>
      <c r="RGU228" s="155"/>
      <c r="RGV228" s="155"/>
      <c r="RGW228" s="155"/>
      <c r="RGX228" s="155"/>
      <c r="RGY228" s="155"/>
      <c r="RGZ228" s="155"/>
      <c r="RHA228" s="155"/>
      <c r="RHB228" s="155"/>
      <c r="RHC228" s="155"/>
      <c r="RHD228" s="155"/>
      <c r="RHE228" s="155"/>
      <c r="RHF228" s="155"/>
      <c r="RHG228" s="155"/>
      <c r="RHH228" s="155"/>
      <c r="RHI228" s="155"/>
      <c r="RHJ228" s="155"/>
      <c r="RHK228" s="155"/>
      <c r="RHL228" s="155"/>
      <c r="RHM228" s="155"/>
      <c r="RHN228" s="155"/>
      <c r="RHO228" s="155"/>
      <c r="RHP228" s="155"/>
      <c r="RHQ228" s="155"/>
      <c r="RHR228" s="155"/>
      <c r="RHS228" s="155"/>
      <c r="RHT228" s="155"/>
      <c r="RHU228" s="155"/>
      <c r="RHV228" s="155"/>
      <c r="RHW228" s="155"/>
      <c r="RHX228" s="155"/>
      <c r="RHY228" s="155"/>
      <c r="RHZ228" s="155"/>
      <c r="RIA228" s="155"/>
      <c r="RIB228" s="155"/>
      <c r="RIC228" s="155"/>
      <c r="RID228" s="155"/>
      <c r="RIE228" s="155"/>
      <c r="RIF228" s="155"/>
      <c r="RIG228" s="155"/>
      <c r="RIH228" s="155"/>
      <c r="RII228" s="155"/>
      <c r="RIJ228" s="155"/>
      <c r="RIK228" s="155"/>
      <c r="RIL228" s="155"/>
      <c r="RIM228" s="155"/>
      <c r="RIN228" s="155"/>
      <c r="RIO228" s="155"/>
      <c r="RIP228" s="155"/>
      <c r="RIQ228" s="155"/>
      <c r="RIR228" s="155"/>
      <c r="RIS228" s="155"/>
      <c r="RIT228" s="155"/>
      <c r="RIU228" s="155"/>
      <c r="RIV228" s="155"/>
      <c r="RIW228" s="155"/>
      <c r="RIX228" s="155"/>
      <c r="RIY228" s="155"/>
      <c r="RIZ228" s="155"/>
      <c r="RJA228" s="155"/>
      <c r="RJB228" s="155"/>
      <c r="RJC228" s="155"/>
      <c r="RJD228" s="155"/>
      <c r="RJE228" s="155"/>
      <c r="RJF228" s="155"/>
      <c r="RJG228" s="155"/>
      <c r="RJH228" s="155"/>
      <c r="RJI228" s="155"/>
      <c r="RJJ228" s="155"/>
      <c r="RJK228" s="155"/>
      <c r="RJL228" s="155"/>
      <c r="RJM228" s="155"/>
      <c r="RJN228" s="155"/>
      <c r="RJO228" s="155"/>
      <c r="RJP228" s="155"/>
      <c r="RJQ228" s="155"/>
      <c r="RJR228" s="155"/>
      <c r="RJS228" s="155"/>
      <c r="RJT228" s="155"/>
      <c r="RJU228" s="155"/>
      <c r="RJV228" s="155"/>
      <c r="RJW228" s="155"/>
      <c r="RJX228" s="155"/>
      <c r="RJY228" s="155"/>
      <c r="RJZ228" s="155"/>
      <c r="RKA228" s="155"/>
      <c r="RKB228" s="155"/>
      <c r="RKC228" s="155"/>
      <c r="RKD228" s="155"/>
      <c r="RKE228" s="155"/>
      <c r="RKF228" s="155"/>
      <c r="RKG228" s="155"/>
      <c r="RKH228" s="155"/>
      <c r="RKI228" s="155"/>
      <c r="RKJ228" s="155"/>
      <c r="RKK228" s="155"/>
      <c r="RKL228" s="155"/>
      <c r="RKM228" s="155"/>
      <c r="RKN228" s="155"/>
      <c r="RKO228" s="155"/>
      <c r="RKP228" s="155"/>
      <c r="RKQ228" s="155"/>
      <c r="RKR228" s="155"/>
      <c r="RKS228" s="155"/>
      <c r="RKT228" s="155"/>
      <c r="RKU228" s="155"/>
      <c r="RKV228" s="155"/>
      <c r="RKW228" s="155"/>
      <c r="RKX228" s="155"/>
      <c r="RKY228" s="155"/>
      <c r="RKZ228" s="155"/>
      <c r="RLA228" s="155"/>
      <c r="RLB228" s="155"/>
      <c r="RLC228" s="155"/>
      <c r="RLD228" s="155"/>
      <c r="RLE228" s="155"/>
      <c r="RLF228" s="155"/>
      <c r="RLG228" s="155"/>
      <c r="RLH228" s="155"/>
      <c r="RLI228" s="155"/>
      <c r="RLJ228" s="155"/>
      <c r="RLK228" s="155"/>
      <c r="RLL228" s="155"/>
      <c r="RLM228" s="155"/>
      <c r="RLN228" s="155"/>
      <c r="RLO228" s="155"/>
      <c r="RLP228" s="155"/>
      <c r="RLQ228" s="155"/>
      <c r="RLR228" s="155"/>
      <c r="RLS228" s="155"/>
      <c r="RLT228" s="155"/>
      <c r="RLU228" s="155"/>
      <c r="RLV228" s="155"/>
      <c r="RLW228" s="155"/>
      <c r="RLX228" s="155"/>
      <c r="RLY228" s="155"/>
      <c r="RLZ228" s="155"/>
      <c r="RMA228" s="155"/>
      <c r="RMB228" s="155"/>
      <c r="RMC228" s="155"/>
      <c r="RMD228" s="155"/>
      <c r="RME228" s="155"/>
      <c r="RMF228" s="155"/>
      <c r="RMG228" s="155"/>
      <c r="RMH228" s="155"/>
      <c r="RMI228" s="155"/>
      <c r="RMJ228" s="155"/>
      <c r="RMK228" s="155"/>
      <c r="RML228" s="155"/>
      <c r="RMM228" s="155"/>
      <c r="RMN228" s="155"/>
      <c r="RMO228" s="155"/>
      <c r="RMP228" s="155"/>
      <c r="RMQ228" s="155"/>
      <c r="RMR228" s="155"/>
      <c r="RMS228" s="155"/>
      <c r="RMT228" s="155"/>
      <c r="RMU228" s="155"/>
      <c r="RMV228" s="155"/>
      <c r="RMW228" s="155"/>
      <c r="RMX228" s="155"/>
      <c r="RMY228" s="155"/>
      <c r="RMZ228" s="155"/>
      <c r="RNA228" s="155"/>
      <c r="RNB228" s="155"/>
      <c r="RNC228" s="155"/>
      <c r="RND228" s="155"/>
      <c r="RNE228" s="155"/>
      <c r="RNF228" s="155"/>
      <c r="RNG228" s="155"/>
      <c r="RNH228" s="155"/>
      <c r="RNI228" s="155"/>
      <c r="RNJ228" s="155"/>
      <c r="RNK228" s="155"/>
      <c r="RNL228" s="155"/>
      <c r="RNM228" s="155"/>
      <c r="RNN228" s="155"/>
      <c r="RNO228" s="155"/>
      <c r="RNP228" s="155"/>
      <c r="RNQ228" s="155"/>
      <c r="RNR228" s="155"/>
      <c r="RNS228" s="155"/>
      <c r="RNT228" s="155"/>
      <c r="RNU228" s="155"/>
      <c r="RNV228" s="155"/>
      <c r="RNW228" s="155"/>
      <c r="RNX228" s="155"/>
      <c r="RNY228" s="155"/>
      <c r="RNZ228" s="155"/>
      <c r="ROA228" s="155"/>
      <c r="ROB228" s="155"/>
      <c r="ROC228" s="155"/>
      <c r="ROD228" s="155"/>
      <c r="ROE228" s="155"/>
      <c r="ROF228" s="155"/>
      <c r="ROG228" s="155"/>
      <c r="ROH228" s="155"/>
      <c r="ROI228" s="155"/>
      <c r="ROJ228" s="155"/>
      <c r="ROK228" s="155"/>
      <c r="ROL228" s="155"/>
      <c r="ROM228" s="155"/>
      <c r="RON228" s="155"/>
      <c r="ROO228" s="155"/>
      <c r="ROP228" s="155"/>
      <c r="ROQ228" s="155"/>
      <c r="ROR228" s="155"/>
      <c r="ROS228" s="155"/>
      <c r="ROT228" s="155"/>
      <c r="ROU228" s="155"/>
      <c r="ROV228" s="155"/>
      <c r="ROW228" s="155"/>
      <c r="ROX228" s="155"/>
      <c r="ROY228" s="155"/>
      <c r="ROZ228" s="155"/>
      <c r="RPA228" s="155"/>
      <c r="RPB228" s="155"/>
      <c r="RPC228" s="155"/>
      <c r="RPD228" s="155"/>
      <c r="RPE228" s="155"/>
      <c r="RPF228" s="155"/>
      <c r="RPG228" s="155"/>
      <c r="RPH228" s="155"/>
      <c r="RPI228" s="155"/>
      <c r="RPJ228" s="155"/>
      <c r="RPK228" s="155"/>
      <c r="RPL228" s="155"/>
      <c r="RPM228" s="155"/>
      <c r="RPN228" s="155"/>
      <c r="RPO228" s="155"/>
      <c r="RPP228" s="155"/>
      <c r="RPQ228" s="155"/>
      <c r="RPR228" s="155"/>
      <c r="RPS228" s="155"/>
      <c r="RPT228" s="155"/>
      <c r="RPU228" s="155"/>
      <c r="RPV228" s="155"/>
      <c r="RPW228" s="155"/>
      <c r="RPX228" s="155"/>
      <c r="RPY228" s="155"/>
      <c r="RPZ228" s="155"/>
      <c r="RQA228" s="155"/>
      <c r="RQB228" s="155"/>
      <c r="RQC228" s="155"/>
      <c r="RQD228" s="155"/>
      <c r="RQE228" s="155"/>
      <c r="RQF228" s="155"/>
      <c r="RQG228" s="155"/>
      <c r="RQH228" s="155"/>
      <c r="RQI228" s="155"/>
      <c r="RQJ228" s="155"/>
      <c r="RQK228" s="155"/>
      <c r="RQL228" s="155"/>
      <c r="RQM228" s="155"/>
      <c r="RQN228" s="155"/>
      <c r="RQO228" s="155"/>
      <c r="RQP228" s="155"/>
      <c r="RQQ228" s="155"/>
      <c r="RQR228" s="155"/>
      <c r="RQS228" s="155"/>
      <c r="RQT228" s="155"/>
      <c r="RQU228" s="155"/>
      <c r="RQV228" s="155"/>
      <c r="RQW228" s="155"/>
      <c r="RQX228" s="155"/>
      <c r="RQY228" s="155"/>
      <c r="RQZ228" s="155"/>
      <c r="RRA228" s="155"/>
      <c r="RRB228" s="155"/>
      <c r="RRC228" s="155"/>
      <c r="RRD228" s="155"/>
      <c r="RRE228" s="155"/>
      <c r="RRF228" s="155"/>
      <c r="RRG228" s="155"/>
      <c r="RRH228" s="155"/>
      <c r="RRI228" s="155"/>
      <c r="RRJ228" s="155"/>
      <c r="RRK228" s="155"/>
      <c r="RRL228" s="155"/>
      <c r="RRM228" s="155"/>
      <c r="RRN228" s="155"/>
      <c r="RRO228" s="155"/>
      <c r="RRP228" s="155"/>
      <c r="RRQ228" s="155"/>
      <c r="RRR228" s="155"/>
      <c r="RRS228" s="155"/>
      <c r="RRT228" s="155"/>
      <c r="RRU228" s="155"/>
      <c r="RRV228" s="155"/>
      <c r="RRW228" s="155"/>
      <c r="RRX228" s="155"/>
      <c r="RRY228" s="155"/>
      <c r="RRZ228" s="155"/>
      <c r="RSA228" s="155"/>
      <c r="RSB228" s="155"/>
      <c r="RSC228" s="155"/>
      <c r="RSD228" s="155"/>
      <c r="RSE228" s="155"/>
      <c r="RSF228" s="155"/>
      <c r="RSG228" s="155"/>
      <c r="RSH228" s="155"/>
      <c r="RSI228" s="155"/>
      <c r="RSJ228" s="155"/>
      <c r="RSK228" s="155"/>
      <c r="RSL228" s="155"/>
      <c r="RSM228" s="155"/>
      <c r="RSN228" s="155"/>
      <c r="RSO228" s="155"/>
      <c r="RSP228" s="155"/>
      <c r="RSQ228" s="155"/>
      <c r="RSR228" s="155"/>
      <c r="RSS228" s="155"/>
      <c r="RST228" s="155"/>
      <c r="RSU228" s="155"/>
      <c r="RSV228" s="155"/>
      <c r="RSW228" s="155"/>
      <c r="RSX228" s="155"/>
      <c r="RSY228" s="155"/>
      <c r="RSZ228" s="155"/>
      <c r="RTA228" s="155"/>
      <c r="RTB228" s="155"/>
      <c r="RTC228" s="155"/>
      <c r="RTD228" s="155"/>
      <c r="RTE228" s="155"/>
      <c r="RTF228" s="155"/>
      <c r="RTG228" s="155"/>
      <c r="RTH228" s="155"/>
      <c r="RTI228" s="155"/>
      <c r="RTJ228" s="155"/>
      <c r="RTK228" s="155"/>
      <c r="RTL228" s="155"/>
      <c r="RTM228" s="155"/>
      <c r="RTN228" s="155"/>
      <c r="RTO228" s="155"/>
      <c r="RTP228" s="155"/>
      <c r="RTQ228" s="155"/>
      <c r="RTR228" s="155"/>
      <c r="RTS228" s="155"/>
      <c r="RTT228" s="155"/>
      <c r="RTU228" s="155"/>
      <c r="RTV228" s="155"/>
      <c r="RTW228" s="155"/>
      <c r="RTX228" s="155"/>
      <c r="RTY228" s="155"/>
      <c r="RTZ228" s="155"/>
      <c r="RUA228" s="155"/>
      <c r="RUB228" s="155"/>
      <c r="RUC228" s="155"/>
      <c r="RUD228" s="155"/>
      <c r="RUE228" s="155"/>
      <c r="RUF228" s="155"/>
      <c r="RUG228" s="155"/>
      <c r="RUH228" s="155"/>
      <c r="RUI228" s="155"/>
      <c r="RUJ228" s="155"/>
      <c r="RUK228" s="155"/>
      <c r="RUL228" s="155"/>
      <c r="RUM228" s="155"/>
      <c r="RUN228" s="155"/>
      <c r="RUO228" s="155"/>
      <c r="RUP228" s="155"/>
      <c r="RUQ228" s="155"/>
      <c r="RUR228" s="155"/>
      <c r="RUS228" s="155"/>
      <c r="RUT228" s="155"/>
      <c r="RUU228" s="155"/>
      <c r="RUV228" s="155"/>
      <c r="RUW228" s="155"/>
      <c r="RUX228" s="155"/>
      <c r="RUY228" s="155"/>
      <c r="RUZ228" s="155"/>
      <c r="RVA228" s="155"/>
      <c r="RVB228" s="155"/>
      <c r="RVC228" s="155"/>
      <c r="RVD228" s="155"/>
      <c r="RVE228" s="155"/>
      <c r="RVF228" s="155"/>
      <c r="RVG228" s="155"/>
      <c r="RVH228" s="155"/>
      <c r="RVI228" s="155"/>
      <c r="RVJ228" s="155"/>
      <c r="RVK228" s="155"/>
      <c r="RVL228" s="155"/>
      <c r="RVM228" s="155"/>
      <c r="RVN228" s="155"/>
      <c r="RVO228" s="155"/>
      <c r="RVP228" s="155"/>
      <c r="RVQ228" s="155"/>
      <c r="RVR228" s="155"/>
      <c r="RVS228" s="155"/>
      <c r="RVT228" s="155"/>
      <c r="RVU228" s="155"/>
      <c r="RVV228" s="155"/>
      <c r="RVW228" s="155"/>
      <c r="RVX228" s="155"/>
      <c r="RVY228" s="155"/>
      <c r="RVZ228" s="155"/>
      <c r="RWA228" s="155"/>
      <c r="RWB228" s="155"/>
      <c r="RWC228" s="155"/>
      <c r="RWD228" s="155"/>
      <c r="RWE228" s="155"/>
      <c r="RWF228" s="155"/>
      <c r="RWG228" s="155"/>
      <c r="RWH228" s="155"/>
      <c r="RWI228" s="155"/>
      <c r="RWJ228" s="155"/>
      <c r="RWK228" s="155"/>
      <c r="RWL228" s="155"/>
      <c r="RWM228" s="155"/>
      <c r="RWN228" s="155"/>
      <c r="RWO228" s="155"/>
      <c r="RWP228" s="155"/>
      <c r="RWQ228" s="155"/>
      <c r="RWR228" s="155"/>
      <c r="RWS228" s="155"/>
      <c r="RWT228" s="155"/>
      <c r="RWU228" s="155"/>
      <c r="RWV228" s="155"/>
      <c r="RWW228" s="155"/>
      <c r="RWX228" s="155"/>
      <c r="RWY228" s="155"/>
      <c r="RWZ228" s="155"/>
      <c r="RXA228" s="155"/>
      <c r="RXB228" s="155"/>
      <c r="RXC228" s="155"/>
      <c r="RXD228" s="155"/>
      <c r="RXE228" s="155"/>
      <c r="RXF228" s="155"/>
      <c r="RXG228" s="155"/>
      <c r="RXH228" s="155"/>
      <c r="RXI228" s="155"/>
      <c r="RXJ228" s="155"/>
      <c r="RXK228" s="155"/>
      <c r="RXL228" s="155"/>
      <c r="RXM228" s="155"/>
      <c r="RXN228" s="155"/>
      <c r="RXO228" s="155"/>
      <c r="RXP228" s="155"/>
      <c r="RXQ228" s="155"/>
      <c r="RXR228" s="155"/>
      <c r="RXS228" s="155"/>
      <c r="RXT228" s="155"/>
      <c r="RXU228" s="155"/>
      <c r="RXV228" s="155"/>
      <c r="RXW228" s="155"/>
      <c r="RXX228" s="155"/>
      <c r="RXY228" s="155"/>
      <c r="RXZ228" s="155"/>
      <c r="RYA228" s="155"/>
      <c r="RYB228" s="155"/>
      <c r="RYC228" s="155"/>
      <c r="RYD228" s="155"/>
      <c r="RYE228" s="155"/>
      <c r="RYF228" s="155"/>
      <c r="RYG228" s="155"/>
      <c r="RYH228" s="155"/>
      <c r="RYI228" s="155"/>
      <c r="RYJ228" s="155"/>
      <c r="RYK228" s="155"/>
      <c r="RYL228" s="155"/>
      <c r="RYM228" s="155"/>
      <c r="RYN228" s="155"/>
      <c r="RYO228" s="155"/>
      <c r="RYP228" s="155"/>
      <c r="RYQ228" s="155"/>
      <c r="RYR228" s="155"/>
      <c r="RYS228" s="155"/>
      <c r="RYT228" s="155"/>
      <c r="RYU228" s="155"/>
      <c r="RYV228" s="155"/>
      <c r="RYW228" s="155"/>
      <c r="RYX228" s="155"/>
      <c r="RYY228" s="155"/>
      <c r="RYZ228" s="155"/>
      <c r="RZA228" s="155"/>
      <c r="RZB228" s="155"/>
      <c r="RZC228" s="155"/>
      <c r="RZD228" s="155"/>
      <c r="RZE228" s="155"/>
      <c r="RZF228" s="155"/>
      <c r="RZG228" s="155"/>
      <c r="RZH228" s="155"/>
      <c r="RZI228" s="155"/>
      <c r="RZJ228" s="155"/>
      <c r="RZK228" s="155"/>
      <c r="RZL228" s="155"/>
      <c r="RZM228" s="155"/>
      <c r="RZN228" s="155"/>
      <c r="RZO228" s="155"/>
      <c r="RZP228" s="155"/>
      <c r="RZQ228" s="155"/>
      <c r="RZR228" s="155"/>
      <c r="RZS228" s="155"/>
      <c r="RZT228" s="155"/>
      <c r="RZU228" s="155"/>
      <c r="RZV228" s="155"/>
      <c r="RZW228" s="155"/>
      <c r="RZX228" s="155"/>
      <c r="RZY228" s="155"/>
      <c r="RZZ228" s="155"/>
      <c r="SAA228" s="155"/>
      <c r="SAB228" s="155"/>
      <c r="SAC228" s="155"/>
      <c r="SAD228" s="155"/>
      <c r="SAE228" s="155"/>
      <c r="SAF228" s="155"/>
      <c r="SAG228" s="155"/>
      <c r="SAH228" s="155"/>
      <c r="SAI228" s="155"/>
      <c r="SAJ228" s="155"/>
      <c r="SAK228" s="155"/>
      <c r="SAL228" s="155"/>
      <c r="SAM228" s="155"/>
      <c r="SAN228" s="155"/>
      <c r="SAO228" s="155"/>
      <c r="SAP228" s="155"/>
      <c r="SAQ228" s="155"/>
      <c r="SAR228" s="155"/>
      <c r="SAS228" s="155"/>
      <c r="SAT228" s="155"/>
      <c r="SAU228" s="155"/>
      <c r="SAV228" s="155"/>
      <c r="SAW228" s="155"/>
      <c r="SAX228" s="155"/>
      <c r="SAY228" s="155"/>
      <c r="SAZ228" s="155"/>
      <c r="SBA228" s="155"/>
      <c r="SBB228" s="155"/>
      <c r="SBC228" s="155"/>
      <c r="SBD228" s="155"/>
      <c r="SBE228" s="155"/>
      <c r="SBF228" s="155"/>
      <c r="SBG228" s="155"/>
      <c r="SBH228" s="155"/>
      <c r="SBI228" s="155"/>
      <c r="SBJ228" s="155"/>
      <c r="SBK228" s="155"/>
      <c r="SBL228" s="155"/>
      <c r="SBM228" s="155"/>
      <c r="SBN228" s="155"/>
      <c r="SBO228" s="155"/>
      <c r="SBP228" s="155"/>
      <c r="SBQ228" s="155"/>
      <c r="SBR228" s="155"/>
      <c r="SBS228" s="155"/>
      <c r="SBT228" s="155"/>
      <c r="SBU228" s="155"/>
      <c r="SBV228" s="155"/>
      <c r="SBW228" s="155"/>
      <c r="SBX228" s="155"/>
      <c r="SBY228" s="155"/>
      <c r="SBZ228" s="155"/>
      <c r="SCA228" s="155"/>
      <c r="SCB228" s="155"/>
      <c r="SCC228" s="155"/>
      <c r="SCD228" s="155"/>
      <c r="SCE228" s="155"/>
      <c r="SCF228" s="155"/>
      <c r="SCG228" s="155"/>
      <c r="SCH228" s="155"/>
      <c r="SCI228" s="155"/>
      <c r="SCJ228" s="155"/>
      <c r="SCK228" s="155"/>
      <c r="SCL228" s="155"/>
      <c r="SCM228" s="155"/>
      <c r="SCN228" s="155"/>
      <c r="SCO228" s="155"/>
      <c r="SCP228" s="155"/>
      <c r="SCQ228" s="155"/>
      <c r="SCR228" s="155"/>
      <c r="SCS228" s="155"/>
      <c r="SCT228" s="155"/>
      <c r="SCU228" s="155"/>
      <c r="SCV228" s="155"/>
      <c r="SCW228" s="155"/>
      <c r="SCX228" s="155"/>
      <c r="SCY228" s="155"/>
      <c r="SCZ228" s="155"/>
      <c r="SDA228" s="155"/>
      <c r="SDB228" s="155"/>
      <c r="SDC228" s="155"/>
      <c r="SDD228" s="155"/>
      <c r="SDE228" s="155"/>
      <c r="SDF228" s="155"/>
      <c r="SDG228" s="155"/>
      <c r="SDH228" s="155"/>
      <c r="SDI228" s="155"/>
      <c r="SDJ228" s="155"/>
      <c r="SDK228" s="155"/>
      <c r="SDL228" s="155"/>
      <c r="SDM228" s="155"/>
      <c r="SDN228" s="155"/>
      <c r="SDO228" s="155"/>
      <c r="SDP228" s="155"/>
      <c r="SDQ228" s="155"/>
      <c r="SDR228" s="155"/>
      <c r="SDS228" s="155"/>
      <c r="SDT228" s="155"/>
      <c r="SDU228" s="155"/>
      <c r="SDV228" s="155"/>
      <c r="SDW228" s="155"/>
      <c r="SDX228" s="155"/>
      <c r="SDY228" s="155"/>
      <c r="SDZ228" s="155"/>
      <c r="SEA228" s="155"/>
      <c r="SEB228" s="155"/>
      <c r="SEC228" s="155"/>
      <c r="SED228" s="155"/>
      <c r="SEE228" s="155"/>
      <c r="SEF228" s="155"/>
      <c r="SEG228" s="155"/>
      <c r="SEH228" s="155"/>
      <c r="SEI228" s="155"/>
      <c r="SEJ228" s="155"/>
      <c r="SEK228" s="155"/>
      <c r="SEL228" s="155"/>
      <c r="SEM228" s="155"/>
      <c r="SEN228" s="155"/>
      <c r="SEO228" s="155"/>
      <c r="SEP228" s="155"/>
      <c r="SEQ228" s="155"/>
      <c r="SER228" s="155"/>
      <c r="SES228" s="155"/>
      <c r="SET228" s="155"/>
      <c r="SEU228" s="155"/>
      <c r="SEV228" s="155"/>
      <c r="SEW228" s="155"/>
      <c r="SEX228" s="155"/>
      <c r="SEY228" s="155"/>
      <c r="SEZ228" s="155"/>
      <c r="SFA228" s="155"/>
      <c r="SFB228" s="155"/>
      <c r="SFC228" s="155"/>
      <c r="SFD228" s="155"/>
      <c r="SFE228" s="155"/>
      <c r="SFF228" s="155"/>
      <c r="SFG228" s="155"/>
      <c r="SFH228" s="155"/>
      <c r="SFI228" s="155"/>
      <c r="SFJ228" s="155"/>
      <c r="SFK228" s="155"/>
      <c r="SFL228" s="155"/>
      <c r="SFM228" s="155"/>
      <c r="SFN228" s="155"/>
      <c r="SFO228" s="155"/>
      <c r="SFP228" s="155"/>
      <c r="SFQ228" s="155"/>
      <c r="SFR228" s="155"/>
      <c r="SFS228" s="155"/>
      <c r="SFT228" s="155"/>
      <c r="SFU228" s="155"/>
      <c r="SFV228" s="155"/>
      <c r="SFW228" s="155"/>
      <c r="SFX228" s="155"/>
      <c r="SFY228" s="155"/>
      <c r="SFZ228" s="155"/>
      <c r="SGA228" s="155"/>
      <c r="SGB228" s="155"/>
      <c r="SGC228" s="155"/>
      <c r="SGD228" s="155"/>
      <c r="SGE228" s="155"/>
      <c r="SGF228" s="155"/>
      <c r="SGG228" s="155"/>
      <c r="SGH228" s="155"/>
      <c r="SGI228" s="155"/>
      <c r="SGJ228" s="155"/>
      <c r="SGK228" s="155"/>
      <c r="SGL228" s="155"/>
      <c r="SGM228" s="155"/>
      <c r="SGN228" s="155"/>
      <c r="SGO228" s="155"/>
      <c r="SGP228" s="155"/>
      <c r="SGQ228" s="155"/>
      <c r="SGR228" s="155"/>
      <c r="SGS228" s="155"/>
      <c r="SGT228" s="155"/>
      <c r="SGU228" s="155"/>
      <c r="SGV228" s="155"/>
      <c r="SGW228" s="155"/>
      <c r="SGX228" s="155"/>
      <c r="SGY228" s="155"/>
      <c r="SGZ228" s="155"/>
      <c r="SHA228" s="155"/>
      <c r="SHB228" s="155"/>
      <c r="SHC228" s="155"/>
      <c r="SHD228" s="155"/>
      <c r="SHE228" s="155"/>
      <c r="SHF228" s="155"/>
      <c r="SHG228" s="155"/>
      <c r="SHH228" s="155"/>
      <c r="SHI228" s="155"/>
      <c r="SHJ228" s="155"/>
      <c r="SHK228" s="155"/>
      <c r="SHL228" s="155"/>
      <c r="SHM228" s="155"/>
      <c r="SHN228" s="155"/>
      <c r="SHO228" s="155"/>
      <c r="SHP228" s="155"/>
      <c r="SHQ228" s="155"/>
      <c r="SHR228" s="155"/>
      <c r="SHS228" s="155"/>
      <c r="SHT228" s="155"/>
      <c r="SHU228" s="155"/>
      <c r="SHV228" s="155"/>
      <c r="SHW228" s="155"/>
      <c r="SHX228" s="155"/>
      <c r="SHY228" s="155"/>
      <c r="SHZ228" s="155"/>
      <c r="SIA228" s="155"/>
      <c r="SIB228" s="155"/>
      <c r="SIC228" s="155"/>
      <c r="SID228" s="155"/>
      <c r="SIE228" s="155"/>
      <c r="SIF228" s="155"/>
      <c r="SIG228" s="155"/>
      <c r="SIH228" s="155"/>
      <c r="SII228" s="155"/>
      <c r="SIJ228" s="155"/>
      <c r="SIK228" s="155"/>
      <c r="SIL228" s="155"/>
      <c r="SIM228" s="155"/>
      <c r="SIN228" s="155"/>
      <c r="SIO228" s="155"/>
      <c r="SIP228" s="155"/>
      <c r="SIQ228" s="155"/>
      <c r="SIR228" s="155"/>
      <c r="SIS228" s="155"/>
      <c r="SIT228" s="155"/>
      <c r="SIU228" s="155"/>
      <c r="SIV228" s="155"/>
      <c r="SIW228" s="155"/>
      <c r="SIX228" s="155"/>
      <c r="SIY228" s="155"/>
      <c r="SIZ228" s="155"/>
      <c r="SJA228" s="155"/>
      <c r="SJB228" s="155"/>
      <c r="SJC228" s="155"/>
      <c r="SJD228" s="155"/>
      <c r="SJE228" s="155"/>
      <c r="SJF228" s="155"/>
      <c r="SJG228" s="155"/>
      <c r="SJH228" s="155"/>
      <c r="SJI228" s="155"/>
      <c r="SJJ228" s="155"/>
      <c r="SJK228" s="155"/>
      <c r="SJL228" s="155"/>
      <c r="SJM228" s="155"/>
      <c r="SJN228" s="155"/>
      <c r="SJO228" s="155"/>
      <c r="SJP228" s="155"/>
      <c r="SJQ228" s="155"/>
      <c r="SJR228" s="155"/>
      <c r="SJS228" s="155"/>
      <c r="SJT228" s="155"/>
      <c r="SJU228" s="155"/>
      <c r="SJV228" s="155"/>
      <c r="SJW228" s="155"/>
      <c r="SJX228" s="155"/>
      <c r="SJY228" s="155"/>
      <c r="SJZ228" s="155"/>
      <c r="SKA228" s="155"/>
      <c r="SKB228" s="155"/>
      <c r="SKC228" s="155"/>
      <c r="SKD228" s="155"/>
      <c r="SKE228" s="155"/>
      <c r="SKF228" s="155"/>
      <c r="SKG228" s="155"/>
      <c r="SKH228" s="155"/>
      <c r="SKI228" s="155"/>
      <c r="SKJ228" s="155"/>
      <c r="SKK228" s="155"/>
      <c r="SKL228" s="155"/>
      <c r="SKM228" s="155"/>
      <c r="SKN228" s="155"/>
      <c r="SKO228" s="155"/>
      <c r="SKP228" s="155"/>
      <c r="SKQ228" s="155"/>
      <c r="SKR228" s="155"/>
      <c r="SKS228" s="155"/>
      <c r="SKT228" s="155"/>
      <c r="SKU228" s="155"/>
      <c r="SKV228" s="155"/>
      <c r="SKW228" s="155"/>
      <c r="SKX228" s="155"/>
      <c r="SKY228" s="155"/>
      <c r="SKZ228" s="155"/>
      <c r="SLA228" s="155"/>
      <c r="SLB228" s="155"/>
      <c r="SLC228" s="155"/>
      <c r="SLD228" s="155"/>
      <c r="SLE228" s="155"/>
      <c r="SLF228" s="155"/>
      <c r="SLG228" s="155"/>
      <c r="SLH228" s="155"/>
      <c r="SLI228" s="155"/>
      <c r="SLJ228" s="155"/>
      <c r="SLK228" s="155"/>
      <c r="SLL228" s="155"/>
      <c r="SLM228" s="155"/>
      <c r="SLN228" s="155"/>
      <c r="SLO228" s="155"/>
      <c r="SLP228" s="155"/>
      <c r="SLQ228" s="155"/>
      <c r="SLR228" s="155"/>
      <c r="SLS228" s="155"/>
      <c r="SLT228" s="155"/>
      <c r="SLU228" s="155"/>
      <c r="SLV228" s="155"/>
      <c r="SLW228" s="155"/>
      <c r="SLX228" s="155"/>
      <c r="SLY228" s="155"/>
      <c r="SLZ228" s="155"/>
      <c r="SMA228" s="155"/>
      <c r="SMB228" s="155"/>
      <c r="SMC228" s="155"/>
      <c r="SMD228" s="155"/>
      <c r="SME228" s="155"/>
      <c r="SMF228" s="155"/>
      <c r="SMG228" s="155"/>
      <c r="SMH228" s="155"/>
      <c r="SMI228" s="155"/>
      <c r="SMJ228" s="155"/>
      <c r="SMK228" s="155"/>
      <c r="SML228" s="155"/>
      <c r="SMM228" s="155"/>
      <c r="SMN228" s="155"/>
      <c r="SMO228" s="155"/>
      <c r="SMP228" s="155"/>
      <c r="SMQ228" s="155"/>
      <c r="SMR228" s="155"/>
      <c r="SMS228" s="155"/>
      <c r="SMT228" s="155"/>
      <c r="SMU228" s="155"/>
      <c r="SMV228" s="155"/>
      <c r="SMW228" s="155"/>
      <c r="SMX228" s="155"/>
      <c r="SMY228" s="155"/>
      <c r="SMZ228" s="155"/>
      <c r="SNA228" s="155"/>
      <c r="SNB228" s="155"/>
      <c r="SNC228" s="155"/>
      <c r="SND228" s="155"/>
      <c r="SNE228" s="155"/>
      <c r="SNF228" s="155"/>
      <c r="SNG228" s="155"/>
      <c r="SNH228" s="155"/>
      <c r="SNI228" s="155"/>
      <c r="SNJ228" s="155"/>
      <c r="SNK228" s="155"/>
      <c r="SNL228" s="155"/>
      <c r="SNM228" s="155"/>
      <c r="SNN228" s="155"/>
      <c r="SNO228" s="155"/>
      <c r="SNP228" s="155"/>
      <c r="SNQ228" s="155"/>
      <c r="SNR228" s="155"/>
      <c r="SNS228" s="155"/>
      <c r="SNT228" s="155"/>
      <c r="SNU228" s="155"/>
      <c r="SNV228" s="155"/>
      <c r="SNW228" s="155"/>
      <c r="SNX228" s="155"/>
      <c r="SNY228" s="155"/>
      <c r="SNZ228" s="155"/>
      <c r="SOA228" s="155"/>
      <c r="SOB228" s="155"/>
      <c r="SOC228" s="155"/>
      <c r="SOD228" s="155"/>
      <c r="SOE228" s="155"/>
      <c r="SOF228" s="155"/>
      <c r="SOG228" s="155"/>
      <c r="SOH228" s="155"/>
      <c r="SOI228" s="155"/>
      <c r="SOJ228" s="155"/>
      <c r="SOK228" s="155"/>
      <c r="SOL228" s="155"/>
      <c r="SOM228" s="155"/>
      <c r="SON228" s="155"/>
      <c r="SOO228" s="155"/>
      <c r="SOP228" s="155"/>
      <c r="SOQ228" s="155"/>
      <c r="SOR228" s="155"/>
      <c r="SOS228" s="155"/>
      <c r="SOT228" s="155"/>
      <c r="SOU228" s="155"/>
      <c r="SOV228" s="155"/>
      <c r="SOW228" s="155"/>
      <c r="SOX228" s="155"/>
      <c r="SOY228" s="155"/>
      <c r="SOZ228" s="155"/>
      <c r="SPA228" s="155"/>
      <c r="SPB228" s="155"/>
      <c r="SPC228" s="155"/>
      <c r="SPD228" s="155"/>
      <c r="SPE228" s="155"/>
      <c r="SPF228" s="155"/>
      <c r="SPG228" s="155"/>
      <c r="SPH228" s="155"/>
      <c r="SPI228" s="155"/>
      <c r="SPJ228" s="155"/>
      <c r="SPK228" s="155"/>
      <c r="SPL228" s="155"/>
      <c r="SPM228" s="155"/>
      <c r="SPN228" s="155"/>
      <c r="SPO228" s="155"/>
      <c r="SPP228" s="155"/>
      <c r="SPQ228" s="155"/>
      <c r="SPR228" s="155"/>
      <c r="SPS228" s="155"/>
      <c r="SPT228" s="155"/>
      <c r="SPU228" s="155"/>
      <c r="SPV228" s="155"/>
      <c r="SPW228" s="155"/>
      <c r="SPX228" s="155"/>
      <c r="SPY228" s="155"/>
      <c r="SPZ228" s="155"/>
      <c r="SQA228" s="155"/>
      <c r="SQB228" s="155"/>
      <c r="SQC228" s="155"/>
      <c r="SQD228" s="155"/>
      <c r="SQE228" s="155"/>
      <c r="SQF228" s="155"/>
      <c r="SQG228" s="155"/>
      <c r="SQH228" s="155"/>
      <c r="SQI228" s="155"/>
      <c r="SQJ228" s="155"/>
      <c r="SQK228" s="155"/>
      <c r="SQL228" s="155"/>
      <c r="SQM228" s="155"/>
      <c r="SQN228" s="155"/>
      <c r="SQO228" s="155"/>
      <c r="SQP228" s="155"/>
      <c r="SQQ228" s="155"/>
      <c r="SQR228" s="155"/>
      <c r="SQS228" s="155"/>
      <c r="SQT228" s="155"/>
      <c r="SQU228" s="155"/>
      <c r="SQV228" s="155"/>
      <c r="SQW228" s="155"/>
      <c r="SQX228" s="155"/>
      <c r="SQY228" s="155"/>
      <c r="SQZ228" s="155"/>
      <c r="SRA228" s="155"/>
      <c r="SRB228" s="155"/>
      <c r="SRC228" s="155"/>
      <c r="SRD228" s="155"/>
      <c r="SRE228" s="155"/>
      <c r="SRF228" s="155"/>
      <c r="SRG228" s="155"/>
      <c r="SRH228" s="155"/>
      <c r="SRI228" s="155"/>
      <c r="SRJ228" s="155"/>
      <c r="SRK228" s="155"/>
      <c r="SRL228" s="155"/>
      <c r="SRM228" s="155"/>
      <c r="SRN228" s="155"/>
      <c r="SRO228" s="155"/>
      <c r="SRP228" s="155"/>
      <c r="SRQ228" s="155"/>
      <c r="SRR228" s="155"/>
      <c r="SRS228" s="155"/>
      <c r="SRT228" s="155"/>
      <c r="SRU228" s="155"/>
      <c r="SRV228" s="155"/>
      <c r="SRW228" s="155"/>
      <c r="SRX228" s="155"/>
      <c r="SRY228" s="155"/>
      <c r="SRZ228" s="155"/>
      <c r="SSA228" s="155"/>
      <c r="SSB228" s="155"/>
      <c r="SSC228" s="155"/>
      <c r="SSD228" s="155"/>
      <c r="SSE228" s="155"/>
      <c r="SSF228" s="155"/>
      <c r="SSG228" s="155"/>
      <c r="SSH228" s="155"/>
      <c r="SSI228" s="155"/>
      <c r="SSJ228" s="155"/>
      <c r="SSK228" s="155"/>
      <c r="SSL228" s="155"/>
      <c r="SSM228" s="155"/>
      <c r="SSN228" s="155"/>
      <c r="SSO228" s="155"/>
      <c r="SSP228" s="155"/>
      <c r="SSQ228" s="155"/>
      <c r="SSR228" s="155"/>
      <c r="SSS228" s="155"/>
      <c r="SST228" s="155"/>
      <c r="SSU228" s="155"/>
      <c r="SSV228" s="155"/>
      <c r="SSW228" s="155"/>
      <c r="SSX228" s="155"/>
      <c r="SSY228" s="155"/>
      <c r="SSZ228" s="155"/>
      <c r="STA228" s="155"/>
      <c r="STB228" s="155"/>
      <c r="STC228" s="155"/>
      <c r="STD228" s="155"/>
      <c r="STE228" s="155"/>
      <c r="STF228" s="155"/>
      <c r="STG228" s="155"/>
      <c r="STH228" s="155"/>
      <c r="STI228" s="155"/>
      <c r="STJ228" s="155"/>
      <c r="STK228" s="155"/>
      <c r="STL228" s="155"/>
      <c r="STM228" s="155"/>
      <c r="STN228" s="155"/>
      <c r="STO228" s="155"/>
      <c r="STP228" s="155"/>
      <c r="STQ228" s="155"/>
      <c r="STR228" s="155"/>
      <c r="STS228" s="155"/>
      <c r="STT228" s="155"/>
      <c r="STU228" s="155"/>
      <c r="STV228" s="155"/>
      <c r="STW228" s="155"/>
      <c r="STX228" s="155"/>
      <c r="STY228" s="155"/>
      <c r="STZ228" s="155"/>
      <c r="SUA228" s="155"/>
      <c r="SUB228" s="155"/>
      <c r="SUC228" s="155"/>
      <c r="SUD228" s="155"/>
      <c r="SUE228" s="155"/>
      <c r="SUF228" s="155"/>
      <c r="SUG228" s="155"/>
      <c r="SUH228" s="155"/>
      <c r="SUI228" s="155"/>
      <c r="SUJ228" s="155"/>
      <c r="SUK228" s="155"/>
      <c r="SUL228" s="155"/>
      <c r="SUM228" s="155"/>
      <c r="SUN228" s="155"/>
      <c r="SUO228" s="155"/>
      <c r="SUP228" s="155"/>
      <c r="SUQ228" s="155"/>
      <c r="SUR228" s="155"/>
      <c r="SUS228" s="155"/>
      <c r="SUT228" s="155"/>
      <c r="SUU228" s="155"/>
      <c r="SUV228" s="155"/>
      <c r="SUW228" s="155"/>
      <c r="SUX228" s="155"/>
      <c r="SUY228" s="155"/>
      <c r="SUZ228" s="155"/>
      <c r="SVA228" s="155"/>
      <c r="SVB228" s="155"/>
      <c r="SVC228" s="155"/>
      <c r="SVD228" s="155"/>
      <c r="SVE228" s="155"/>
      <c r="SVF228" s="155"/>
      <c r="SVG228" s="155"/>
      <c r="SVH228" s="155"/>
      <c r="SVI228" s="155"/>
      <c r="SVJ228" s="155"/>
      <c r="SVK228" s="155"/>
      <c r="SVL228" s="155"/>
      <c r="SVM228" s="155"/>
      <c r="SVN228" s="155"/>
      <c r="SVO228" s="155"/>
      <c r="SVP228" s="155"/>
      <c r="SVQ228" s="155"/>
      <c r="SVR228" s="155"/>
      <c r="SVS228" s="155"/>
      <c r="SVT228" s="155"/>
      <c r="SVU228" s="155"/>
      <c r="SVV228" s="155"/>
      <c r="SVW228" s="155"/>
      <c r="SVX228" s="155"/>
      <c r="SVY228" s="155"/>
      <c r="SVZ228" s="155"/>
      <c r="SWA228" s="155"/>
      <c r="SWB228" s="155"/>
      <c r="SWC228" s="155"/>
      <c r="SWD228" s="155"/>
      <c r="SWE228" s="155"/>
      <c r="SWF228" s="155"/>
      <c r="SWG228" s="155"/>
      <c r="SWH228" s="155"/>
      <c r="SWI228" s="155"/>
      <c r="SWJ228" s="155"/>
      <c r="SWK228" s="155"/>
      <c r="SWL228" s="155"/>
      <c r="SWM228" s="155"/>
      <c r="SWN228" s="155"/>
      <c r="SWO228" s="155"/>
      <c r="SWP228" s="155"/>
      <c r="SWQ228" s="155"/>
      <c r="SWR228" s="155"/>
      <c r="SWS228" s="155"/>
      <c r="SWT228" s="155"/>
      <c r="SWU228" s="155"/>
      <c r="SWV228" s="155"/>
      <c r="SWW228" s="155"/>
      <c r="SWX228" s="155"/>
      <c r="SWY228" s="155"/>
      <c r="SWZ228" s="155"/>
      <c r="SXA228" s="155"/>
      <c r="SXB228" s="155"/>
      <c r="SXC228" s="155"/>
      <c r="SXD228" s="155"/>
      <c r="SXE228" s="155"/>
      <c r="SXF228" s="155"/>
      <c r="SXG228" s="155"/>
      <c r="SXH228" s="155"/>
      <c r="SXI228" s="155"/>
      <c r="SXJ228" s="155"/>
      <c r="SXK228" s="155"/>
      <c r="SXL228" s="155"/>
      <c r="SXM228" s="155"/>
      <c r="SXN228" s="155"/>
      <c r="SXO228" s="155"/>
      <c r="SXP228" s="155"/>
      <c r="SXQ228" s="155"/>
      <c r="SXR228" s="155"/>
      <c r="SXS228" s="155"/>
      <c r="SXT228" s="155"/>
      <c r="SXU228" s="155"/>
      <c r="SXV228" s="155"/>
      <c r="SXW228" s="155"/>
      <c r="SXX228" s="155"/>
      <c r="SXY228" s="155"/>
      <c r="SXZ228" s="155"/>
      <c r="SYA228" s="155"/>
      <c r="SYB228" s="155"/>
      <c r="SYC228" s="155"/>
      <c r="SYD228" s="155"/>
      <c r="SYE228" s="155"/>
      <c r="SYF228" s="155"/>
      <c r="SYG228" s="155"/>
      <c r="SYH228" s="155"/>
      <c r="SYI228" s="155"/>
      <c r="SYJ228" s="155"/>
      <c r="SYK228" s="155"/>
      <c r="SYL228" s="155"/>
      <c r="SYM228" s="155"/>
      <c r="SYN228" s="155"/>
      <c r="SYO228" s="155"/>
      <c r="SYP228" s="155"/>
      <c r="SYQ228" s="155"/>
      <c r="SYR228" s="155"/>
      <c r="SYS228" s="155"/>
      <c r="SYT228" s="155"/>
      <c r="SYU228" s="155"/>
      <c r="SYV228" s="155"/>
      <c r="SYW228" s="155"/>
      <c r="SYX228" s="155"/>
      <c r="SYY228" s="155"/>
      <c r="SYZ228" s="155"/>
      <c r="SZA228" s="155"/>
      <c r="SZB228" s="155"/>
      <c r="SZC228" s="155"/>
      <c r="SZD228" s="155"/>
      <c r="SZE228" s="155"/>
      <c r="SZF228" s="155"/>
      <c r="SZG228" s="155"/>
      <c r="SZH228" s="155"/>
      <c r="SZI228" s="155"/>
      <c r="SZJ228" s="155"/>
      <c r="SZK228" s="155"/>
      <c r="SZL228" s="155"/>
      <c r="SZM228" s="155"/>
      <c r="SZN228" s="155"/>
      <c r="SZO228" s="155"/>
      <c r="SZP228" s="155"/>
      <c r="SZQ228" s="155"/>
      <c r="SZR228" s="155"/>
      <c r="SZS228" s="155"/>
      <c r="SZT228" s="155"/>
      <c r="SZU228" s="155"/>
      <c r="SZV228" s="155"/>
      <c r="SZW228" s="155"/>
      <c r="SZX228" s="155"/>
      <c r="SZY228" s="155"/>
      <c r="SZZ228" s="155"/>
      <c r="TAA228" s="155"/>
      <c r="TAB228" s="155"/>
      <c r="TAC228" s="155"/>
      <c r="TAD228" s="155"/>
      <c r="TAE228" s="155"/>
      <c r="TAF228" s="155"/>
      <c r="TAG228" s="155"/>
      <c r="TAH228" s="155"/>
      <c r="TAI228" s="155"/>
      <c r="TAJ228" s="155"/>
      <c r="TAK228" s="155"/>
      <c r="TAL228" s="155"/>
      <c r="TAM228" s="155"/>
      <c r="TAN228" s="155"/>
      <c r="TAO228" s="155"/>
      <c r="TAP228" s="155"/>
      <c r="TAQ228" s="155"/>
      <c r="TAR228" s="155"/>
      <c r="TAS228" s="155"/>
      <c r="TAT228" s="155"/>
      <c r="TAU228" s="155"/>
      <c r="TAV228" s="155"/>
      <c r="TAW228" s="155"/>
      <c r="TAX228" s="155"/>
      <c r="TAY228" s="155"/>
      <c r="TAZ228" s="155"/>
      <c r="TBA228" s="155"/>
      <c r="TBB228" s="155"/>
      <c r="TBC228" s="155"/>
      <c r="TBD228" s="155"/>
      <c r="TBE228" s="155"/>
      <c r="TBF228" s="155"/>
      <c r="TBG228" s="155"/>
      <c r="TBH228" s="155"/>
      <c r="TBI228" s="155"/>
      <c r="TBJ228" s="155"/>
      <c r="TBK228" s="155"/>
      <c r="TBL228" s="155"/>
      <c r="TBM228" s="155"/>
      <c r="TBN228" s="155"/>
      <c r="TBO228" s="155"/>
      <c r="TBP228" s="155"/>
      <c r="TBQ228" s="155"/>
      <c r="TBR228" s="155"/>
      <c r="TBS228" s="155"/>
      <c r="TBT228" s="155"/>
      <c r="TBU228" s="155"/>
      <c r="TBV228" s="155"/>
      <c r="TBW228" s="155"/>
      <c r="TBX228" s="155"/>
      <c r="TBY228" s="155"/>
      <c r="TBZ228" s="155"/>
      <c r="TCA228" s="155"/>
      <c r="TCB228" s="155"/>
      <c r="TCC228" s="155"/>
      <c r="TCD228" s="155"/>
      <c r="TCE228" s="155"/>
      <c r="TCF228" s="155"/>
      <c r="TCG228" s="155"/>
      <c r="TCH228" s="155"/>
      <c r="TCI228" s="155"/>
      <c r="TCJ228" s="155"/>
      <c r="TCK228" s="155"/>
      <c r="TCL228" s="155"/>
      <c r="TCM228" s="155"/>
      <c r="TCN228" s="155"/>
      <c r="TCO228" s="155"/>
      <c r="TCP228" s="155"/>
      <c r="TCQ228" s="155"/>
      <c r="TCR228" s="155"/>
      <c r="TCS228" s="155"/>
      <c r="TCT228" s="155"/>
      <c r="TCU228" s="155"/>
      <c r="TCV228" s="155"/>
      <c r="TCW228" s="155"/>
      <c r="TCX228" s="155"/>
      <c r="TCY228" s="155"/>
      <c r="TCZ228" s="155"/>
      <c r="TDA228" s="155"/>
      <c r="TDB228" s="155"/>
      <c r="TDC228" s="155"/>
      <c r="TDD228" s="155"/>
      <c r="TDE228" s="155"/>
      <c r="TDF228" s="155"/>
      <c r="TDG228" s="155"/>
      <c r="TDH228" s="155"/>
      <c r="TDI228" s="155"/>
      <c r="TDJ228" s="155"/>
      <c r="TDK228" s="155"/>
      <c r="TDL228" s="155"/>
      <c r="TDM228" s="155"/>
      <c r="TDN228" s="155"/>
      <c r="TDO228" s="155"/>
      <c r="TDP228" s="155"/>
      <c r="TDQ228" s="155"/>
      <c r="TDR228" s="155"/>
      <c r="TDS228" s="155"/>
      <c r="TDT228" s="155"/>
      <c r="TDU228" s="155"/>
      <c r="TDV228" s="155"/>
      <c r="TDW228" s="155"/>
      <c r="TDX228" s="155"/>
      <c r="TDY228" s="155"/>
      <c r="TDZ228" s="155"/>
      <c r="TEA228" s="155"/>
      <c r="TEB228" s="155"/>
      <c r="TEC228" s="155"/>
      <c r="TED228" s="155"/>
      <c r="TEE228" s="155"/>
      <c r="TEF228" s="155"/>
      <c r="TEG228" s="155"/>
      <c r="TEH228" s="155"/>
      <c r="TEI228" s="155"/>
      <c r="TEJ228" s="155"/>
      <c r="TEK228" s="155"/>
      <c r="TEL228" s="155"/>
      <c r="TEM228" s="155"/>
      <c r="TEN228" s="155"/>
      <c r="TEO228" s="155"/>
      <c r="TEP228" s="155"/>
      <c r="TEQ228" s="155"/>
      <c r="TER228" s="155"/>
      <c r="TES228" s="155"/>
      <c r="TET228" s="155"/>
      <c r="TEU228" s="155"/>
      <c r="TEV228" s="155"/>
      <c r="TEW228" s="155"/>
      <c r="TEX228" s="155"/>
      <c r="TEY228" s="155"/>
      <c r="TEZ228" s="155"/>
      <c r="TFA228" s="155"/>
      <c r="TFB228" s="155"/>
      <c r="TFC228" s="155"/>
      <c r="TFD228" s="155"/>
      <c r="TFE228" s="155"/>
      <c r="TFF228" s="155"/>
      <c r="TFG228" s="155"/>
      <c r="TFH228" s="155"/>
      <c r="TFI228" s="155"/>
      <c r="TFJ228" s="155"/>
      <c r="TFK228" s="155"/>
      <c r="TFL228" s="155"/>
      <c r="TFM228" s="155"/>
      <c r="TFN228" s="155"/>
      <c r="TFO228" s="155"/>
      <c r="TFP228" s="155"/>
      <c r="TFQ228" s="155"/>
      <c r="TFR228" s="155"/>
      <c r="TFS228" s="155"/>
      <c r="TFT228" s="155"/>
      <c r="TFU228" s="155"/>
      <c r="TFV228" s="155"/>
      <c r="TFW228" s="155"/>
      <c r="TFX228" s="155"/>
      <c r="TFY228" s="155"/>
      <c r="TFZ228" s="155"/>
      <c r="TGA228" s="155"/>
      <c r="TGB228" s="155"/>
      <c r="TGC228" s="155"/>
      <c r="TGD228" s="155"/>
      <c r="TGE228" s="155"/>
      <c r="TGF228" s="155"/>
      <c r="TGG228" s="155"/>
      <c r="TGH228" s="155"/>
      <c r="TGI228" s="155"/>
      <c r="TGJ228" s="155"/>
      <c r="TGK228" s="155"/>
      <c r="TGL228" s="155"/>
      <c r="TGM228" s="155"/>
      <c r="TGN228" s="155"/>
      <c r="TGO228" s="155"/>
      <c r="TGP228" s="155"/>
      <c r="TGQ228" s="155"/>
      <c r="TGR228" s="155"/>
      <c r="TGS228" s="155"/>
      <c r="TGT228" s="155"/>
      <c r="TGU228" s="155"/>
      <c r="TGV228" s="155"/>
      <c r="TGW228" s="155"/>
      <c r="TGX228" s="155"/>
      <c r="TGY228" s="155"/>
      <c r="TGZ228" s="155"/>
      <c r="THA228" s="155"/>
      <c r="THB228" s="155"/>
      <c r="THC228" s="155"/>
      <c r="THD228" s="155"/>
      <c r="THE228" s="155"/>
      <c r="THF228" s="155"/>
      <c r="THG228" s="155"/>
      <c r="THH228" s="155"/>
      <c r="THI228" s="155"/>
      <c r="THJ228" s="155"/>
      <c r="THK228" s="155"/>
      <c r="THL228" s="155"/>
      <c r="THM228" s="155"/>
      <c r="THN228" s="155"/>
      <c r="THO228" s="155"/>
      <c r="THP228" s="155"/>
      <c r="THQ228" s="155"/>
      <c r="THR228" s="155"/>
      <c r="THS228" s="155"/>
      <c r="THT228" s="155"/>
      <c r="THU228" s="155"/>
      <c r="THV228" s="155"/>
      <c r="THW228" s="155"/>
      <c r="THX228" s="155"/>
      <c r="THY228" s="155"/>
      <c r="THZ228" s="155"/>
      <c r="TIA228" s="155"/>
      <c r="TIB228" s="155"/>
      <c r="TIC228" s="155"/>
      <c r="TID228" s="155"/>
      <c r="TIE228" s="155"/>
      <c r="TIF228" s="155"/>
      <c r="TIG228" s="155"/>
      <c r="TIH228" s="155"/>
      <c r="TII228" s="155"/>
      <c r="TIJ228" s="155"/>
      <c r="TIK228" s="155"/>
      <c r="TIL228" s="155"/>
      <c r="TIM228" s="155"/>
      <c r="TIN228" s="155"/>
      <c r="TIO228" s="155"/>
      <c r="TIP228" s="155"/>
      <c r="TIQ228" s="155"/>
      <c r="TIR228" s="155"/>
      <c r="TIS228" s="155"/>
      <c r="TIT228" s="155"/>
      <c r="TIU228" s="155"/>
      <c r="TIV228" s="155"/>
      <c r="TIW228" s="155"/>
      <c r="TIX228" s="155"/>
      <c r="TIY228" s="155"/>
      <c r="TIZ228" s="155"/>
      <c r="TJA228" s="155"/>
      <c r="TJB228" s="155"/>
      <c r="TJC228" s="155"/>
      <c r="TJD228" s="155"/>
      <c r="TJE228" s="155"/>
      <c r="TJF228" s="155"/>
      <c r="TJG228" s="155"/>
      <c r="TJH228" s="155"/>
      <c r="TJI228" s="155"/>
      <c r="TJJ228" s="155"/>
      <c r="TJK228" s="155"/>
      <c r="TJL228" s="155"/>
      <c r="TJM228" s="155"/>
      <c r="TJN228" s="155"/>
      <c r="TJO228" s="155"/>
      <c r="TJP228" s="155"/>
      <c r="TJQ228" s="155"/>
      <c r="TJR228" s="155"/>
      <c r="TJS228" s="155"/>
      <c r="TJT228" s="155"/>
      <c r="TJU228" s="155"/>
      <c r="TJV228" s="155"/>
      <c r="TJW228" s="155"/>
      <c r="TJX228" s="155"/>
      <c r="TJY228" s="155"/>
      <c r="TJZ228" s="155"/>
      <c r="TKA228" s="155"/>
      <c r="TKB228" s="155"/>
      <c r="TKC228" s="155"/>
      <c r="TKD228" s="155"/>
      <c r="TKE228" s="155"/>
      <c r="TKF228" s="155"/>
      <c r="TKG228" s="155"/>
      <c r="TKH228" s="155"/>
      <c r="TKI228" s="155"/>
      <c r="TKJ228" s="155"/>
      <c r="TKK228" s="155"/>
      <c r="TKL228" s="155"/>
      <c r="TKM228" s="155"/>
      <c r="TKN228" s="155"/>
      <c r="TKO228" s="155"/>
      <c r="TKP228" s="155"/>
      <c r="TKQ228" s="155"/>
      <c r="TKR228" s="155"/>
      <c r="TKS228" s="155"/>
      <c r="TKT228" s="155"/>
      <c r="TKU228" s="155"/>
      <c r="TKV228" s="155"/>
      <c r="TKW228" s="155"/>
      <c r="TKX228" s="155"/>
      <c r="TKY228" s="155"/>
      <c r="TKZ228" s="155"/>
      <c r="TLA228" s="155"/>
      <c r="TLB228" s="155"/>
      <c r="TLC228" s="155"/>
      <c r="TLD228" s="155"/>
      <c r="TLE228" s="155"/>
      <c r="TLF228" s="155"/>
      <c r="TLG228" s="155"/>
      <c r="TLH228" s="155"/>
      <c r="TLI228" s="155"/>
      <c r="TLJ228" s="155"/>
      <c r="TLK228" s="155"/>
      <c r="TLL228" s="155"/>
      <c r="TLM228" s="155"/>
      <c r="TLN228" s="155"/>
      <c r="TLO228" s="155"/>
      <c r="TLP228" s="155"/>
      <c r="TLQ228" s="155"/>
      <c r="TLR228" s="155"/>
      <c r="TLS228" s="155"/>
      <c r="TLT228" s="155"/>
      <c r="TLU228" s="155"/>
      <c r="TLV228" s="155"/>
      <c r="TLW228" s="155"/>
      <c r="TLX228" s="155"/>
      <c r="TLY228" s="155"/>
      <c r="TLZ228" s="155"/>
      <c r="TMA228" s="155"/>
      <c r="TMB228" s="155"/>
      <c r="TMC228" s="155"/>
      <c r="TMD228" s="155"/>
      <c r="TME228" s="155"/>
      <c r="TMF228" s="155"/>
      <c r="TMG228" s="155"/>
      <c r="TMH228" s="155"/>
      <c r="TMI228" s="155"/>
      <c r="TMJ228" s="155"/>
      <c r="TMK228" s="155"/>
      <c r="TML228" s="155"/>
      <c r="TMM228" s="155"/>
      <c r="TMN228" s="155"/>
      <c r="TMO228" s="155"/>
      <c r="TMP228" s="155"/>
      <c r="TMQ228" s="155"/>
      <c r="TMR228" s="155"/>
      <c r="TMS228" s="155"/>
      <c r="TMT228" s="155"/>
      <c r="TMU228" s="155"/>
      <c r="TMV228" s="155"/>
      <c r="TMW228" s="155"/>
      <c r="TMX228" s="155"/>
      <c r="TMY228" s="155"/>
      <c r="TMZ228" s="155"/>
      <c r="TNA228" s="155"/>
      <c r="TNB228" s="155"/>
      <c r="TNC228" s="155"/>
      <c r="TND228" s="155"/>
      <c r="TNE228" s="155"/>
      <c r="TNF228" s="155"/>
      <c r="TNG228" s="155"/>
      <c r="TNH228" s="155"/>
      <c r="TNI228" s="155"/>
      <c r="TNJ228" s="155"/>
      <c r="TNK228" s="155"/>
      <c r="TNL228" s="155"/>
      <c r="TNM228" s="155"/>
      <c r="TNN228" s="155"/>
      <c r="TNO228" s="155"/>
      <c r="TNP228" s="155"/>
      <c r="TNQ228" s="155"/>
      <c r="TNR228" s="155"/>
      <c r="TNS228" s="155"/>
      <c r="TNT228" s="155"/>
      <c r="TNU228" s="155"/>
      <c r="TNV228" s="155"/>
      <c r="TNW228" s="155"/>
      <c r="TNX228" s="155"/>
      <c r="TNY228" s="155"/>
      <c r="TNZ228" s="155"/>
      <c r="TOA228" s="155"/>
      <c r="TOB228" s="155"/>
      <c r="TOC228" s="155"/>
      <c r="TOD228" s="155"/>
      <c r="TOE228" s="155"/>
      <c r="TOF228" s="155"/>
      <c r="TOG228" s="155"/>
      <c r="TOH228" s="155"/>
      <c r="TOI228" s="155"/>
      <c r="TOJ228" s="155"/>
      <c r="TOK228" s="155"/>
      <c r="TOL228" s="155"/>
      <c r="TOM228" s="155"/>
      <c r="TON228" s="155"/>
      <c r="TOO228" s="155"/>
      <c r="TOP228" s="155"/>
      <c r="TOQ228" s="155"/>
      <c r="TOR228" s="155"/>
      <c r="TOS228" s="155"/>
      <c r="TOT228" s="155"/>
      <c r="TOU228" s="155"/>
      <c r="TOV228" s="155"/>
      <c r="TOW228" s="155"/>
      <c r="TOX228" s="155"/>
      <c r="TOY228" s="155"/>
      <c r="TOZ228" s="155"/>
      <c r="TPA228" s="155"/>
      <c r="TPB228" s="155"/>
      <c r="TPC228" s="155"/>
      <c r="TPD228" s="155"/>
      <c r="TPE228" s="155"/>
      <c r="TPF228" s="155"/>
      <c r="TPG228" s="155"/>
      <c r="TPH228" s="155"/>
      <c r="TPI228" s="155"/>
      <c r="TPJ228" s="155"/>
      <c r="TPK228" s="155"/>
      <c r="TPL228" s="155"/>
      <c r="TPM228" s="155"/>
      <c r="TPN228" s="155"/>
      <c r="TPO228" s="155"/>
      <c r="TPP228" s="155"/>
      <c r="TPQ228" s="155"/>
      <c r="TPR228" s="155"/>
      <c r="TPS228" s="155"/>
      <c r="TPT228" s="155"/>
      <c r="TPU228" s="155"/>
      <c r="TPV228" s="155"/>
      <c r="TPW228" s="155"/>
      <c r="TPX228" s="155"/>
      <c r="TPY228" s="155"/>
      <c r="TPZ228" s="155"/>
      <c r="TQA228" s="155"/>
      <c r="TQB228" s="155"/>
      <c r="TQC228" s="155"/>
      <c r="TQD228" s="155"/>
      <c r="TQE228" s="155"/>
      <c r="TQF228" s="155"/>
      <c r="TQG228" s="155"/>
      <c r="TQH228" s="155"/>
      <c r="TQI228" s="155"/>
      <c r="TQJ228" s="155"/>
      <c r="TQK228" s="155"/>
      <c r="TQL228" s="155"/>
      <c r="TQM228" s="155"/>
      <c r="TQN228" s="155"/>
      <c r="TQO228" s="155"/>
      <c r="TQP228" s="155"/>
      <c r="TQQ228" s="155"/>
      <c r="TQR228" s="155"/>
      <c r="TQS228" s="155"/>
      <c r="TQT228" s="155"/>
      <c r="TQU228" s="155"/>
      <c r="TQV228" s="155"/>
      <c r="TQW228" s="155"/>
      <c r="TQX228" s="155"/>
      <c r="TQY228" s="155"/>
      <c r="TQZ228" s="155"/>
      <c r="TRA228" s="155"/>
      <c r="TRB228" s="155"/>
      <c r="TRC228" s="155"/>
      <c r="TRD228" s="155"/>
      <c r="TRE228" s="155"/>
      <c r="TRF228" s="155"/>
      <c r="TRG228" s="155"/>
      <c r="TRH228" s="155"/>
      <c r="TRI228" s="155"/>
      <c r="TRJ228" s="155"/>
      <c r="TRK228" s="155"/>
      <c r="TRL228" s="155"/>
      <c r="TRM228" s="155"/>
      <c r="TRN228" s="155"/>
      <c r="TRO228" s="155"/>
      <c r="TRP228" s="155"/>
      <c r="TRQ228" s="155"/>
      <c r="TRR228" s="155"/>
      <c r="TRS228" s="155"/>
      <c r="TRT228" s="155"/>
      <c r="TRU228" s="155"/>
      <c r="TRV228" s="155"/>
      <c r="TRW228" s="155"/>
      <c r="TRX228" s="155"/>
      <c r="TRY228" s="155"/>
      <c r="TRZ228" s="155"/>
      <c r="TSA228" s="155"/>
      <c r="TSB228" s="155"/>
      <c r="TSC228" s="155"/>
      <c r="TSD228" s="155"/>
      <c r="TSE228" s="155"/>
      <c r="TSF228" s="155"/>
      <c r="TSG228" s="155"/>
      <c r="TSH228" s="155"/>
      <c r="TSI228" s="155"/>
      <c r="TSJ228" s="155"/>
      <c r="TSK228" s="155"/>
      <c r="TSL228" s="155"/>
      <c r="TSM228" s="155"/>
      <c r="TSN228" s="155"/>
      <c r="TSO228" s="155"/>
      <c r="TSP228" s="155"/>
      <c r="TSQ228" s="155"/>
      <c r="TSR228" s="155"/>
      <c r="TSS228" s="155"/>
      <c r="TST228" s="155"/>
      <c r="TSU228" s="155"/>
      <c r="TSV228" s="155"/>
      <c r="TSW228" s="155"/>
      <c r="TSX228" s="155"/>
      <c r="TSY228" s="155"/>
      <c r="TSZ228" s="155"/>
      <c r="TTA228" s="155"/>
      <c r="TTB228" s="155"/>
      <c r="TTC228" s="155"/>
      <c r="TTD228" s="155"/>
      <c r="TTE228" s="155"/>
      <c r="TTF228" s="155"/>
      <c r="TTG228" s="155"/>
      <c r="TTH228" s="155"/>
      <c r="TTI228" s="155"/>
      <c r="TTJ228" s="155"/>
      <c r="TTK228" s="155"/>
      <c r="TTL228" s="155"/>
      <c r="TTM228" s="155"/>
      <c r="TTN228" s="155"/>
      <c r="TTO228" s="155"/>
      <c r="TTP228" s="155"/>
      <c r="TTQ228" s="155"/>
      <c r="TTR228" s="155"/>
      <c r="TTS228" s="155"/>
      <c r="TTT228" s="155"/>
      <c r="TTU228" s="155"/>
      <c r="TTV228" s="155"/>
      <c r="TTW228" s="155"/>
      <c r="TTX228" s="155"/>
      <c r="TTY228" s="155"/>
      <c r="TTZ228" s="155"/>
      <c r="TUA228" s="155"/>
      <c r="TUB228" s="155"/>
      <c r="TUC228" s="155"/>
      <c r="TUD228" s="155"/>
      <c r="TUE228" s="155"/>
      <c r="TUF228" s="155"/>
      <c r="TUG228" s="155"/>
      <c r="TUH228" s="155"/>
      <c r="TUI228" s="155"/>
      <c r="TUJ228" s="155"/>
      <c r="TUK228" s="155"/>
      <c r="TUL228" s="155"/>
      <c r="TUM228" s="155"/>
      <c r="TUN228" s="155"/>
      <c r="TUO228" s="155"/>
      <c r="TUP228" s="155"/>
      <c r="TUQ228" s="155"/>
      <c r="TUR228" s="155"/>
      <c r="TUS228" s="155"/>
      <c r="TUT228" s="155"/>
      <c r="TUU228" s="155"/>
      <c r="TUV228" s="155"/>
      <c r="TUW228" s="155"/>
      <c r="TUX228" s="155"/>
      <c r="TUY228" s="155"/>
      <c r="TUZ228" s="155"/>
      <c r="TVA228" s="155"/>
      <c r="TVB228" s="155"/>
      <c r="TVC228" s="155"/>
      <c r="TVD228" s="155"/>
      <c r="TVE228" s="155"/>
      <c r="TVF228" s="155"/>
      <c r="TVG228" s="155"/>
      <c r="TVH228" s="155"/>
      <c r="TVI228" s="155"/>
      <c r="TVJ228" s="155"/>
      <c r="TVK228" s="155"/>
      <c r="TVL228" s="155"/>
      <c r="TVM228" s="155"/>
      <c r="TVN228" s="155"/>
      <c r="TVO228" s="155"/>
      <c r="TVP228" s="155"/>
      <c r="TVQ228" s="155"/>
      <c r="TVR228" s="155"/>
      <c r="TVS228" s="155"/>
      <c r="TVT228" s="155"/>
      <c r="TVU228" s="155"/>
      <c r="TVV228" s="155"/>
      <c r="TVW228" s="155"/>
      <c r="TVX228" s="155"/>
      <c r="TVY228" s="155"/>
      <c r="TVZ228" s="155"/>
      <c r="TWA228" s="155"/>
      <c r="TWB228" s="155"/>
      <c r="TWC228" s="155"/>
      <c r="TWD228" s="155"/>
      <c r="TWE228" s="155"/>
      <c r="TWF228" s="155"/>
      <c r="TWG228" s="155"/>
      <c r="TWH228" s="155"/>
      <c r="TWI228" s="155"/>
      <c r="TWJ228" s="155"/>
      <c r="TWK228" s="155"/>
      <c r="TWL228" s="155"/>
      <c r="TWM228" s="155"/>
      <c r="TWN228" s="155"/>
      <c r="TWO228" s="155"/>
      <c r="TWP228" s="155"/>
      <c r="TWQ228" s="155"/>
      <c r="TWR228" s="155"/>
      <c r="TWS228" s="155"/>
      <c r="TWT228" s="155"/>
      <c r="TWU228" s="155"/>
      <c r="TWV228" s="155"/>
      <c r="TWW228" s="155"/>
      <c r="TWX228" s="155"/>
      <c r="TWY228" s="155"/>
      <c r="TWZ228" s="155"/>
      <c r="TXA228" s="155"/>
      <c r="TXB228" s="155"/>
      <c r="TXC228" s="155"/>
      <c r="TXD228" s="155"/>
      <c r="TXE228" s="155"/>
      <c r="TXF228" s="155"/>
      <c r="TXG228" s="155"/>
      <c r="TXH228" s="155"/>
      <c r="TXI228" s="155"/>
      <c r="TXJ228" s="155"/>
      <c r="TXK228" s="155"/>
      <c r="TXL228" s="155"/>
      <c r="TXM228" s="155"/>
      <c r="TXN228" s="155"/>
      <c r="TXO228" s="155"/>
      <c r="TXP228" s="155"/>
      <c r="TXQ228" s="155"/>
      <c r="TXR228" s="155"/>
      <c r="TXS228" s="155"/>
      <c r="TXT228" s="155"/>
      <c r="TXU228" s="155"/>
      <c r="TXV228" s="155"/>
      <c r="TXW228" s="155"/>
      <c r="TXX228" s="155"/>
      <c r="TXY228" s="155"/>
      <c r="TXZ228" s="155"/>
      <c r="TYA228" s="155"/>
      <c r="TYB228" s="155"/>
      <c r="TYC228" s="155"/>
      <c r="TYD228" s="155"/>
      <c r="TYE228" s="155"/>
      <c r="TYF228" s="155"/>
      <c r="TYG228" s="155"/>
      <c r="TYH228" s="155"/>
      <c r="TYI228" s="155"/>
      <c r="TYJ228" s="155"/>
      <c r="TYK228" s="155"/>
      <c r="TYL228" s="155"/>
      <c r="TYM228" s="155"/>
      <c r="TYN228" s="155"/>
      <c r="TYO228" s="155"/>
      <c r="TYP228" s="155"/>
      <c r="TYQ228" s="155"/>
      <c r="TYR228" s="155"/>
      <c r="TYS228" s="155"/>
      <c r="TYT228" s="155"/>
      <c r="TYU228" s="155"/>
      <c r="TYV228" s="155"/>
      <c r="TYW228" s="155"/>
      <c r="TYX228" s="155"/>
      <c r="TYY228" s="155"/>
      <c r="TYZ228" s="155"/>
      <c r="TZA228" s="155"/>
      <c r="TZB228" s="155"/>
      <c r="TZC228" s="155"/>
      <c r="TZD228" s="155"/>
      <c r="TZE228" s="155"/>
      <c r="TZF228" s="155"/>
      <c r="TZG228" s="155"/>
      <c r="TZH228" s="155"/>
      <c r="TZI228" s="155"/>
      <c r="TZJ228" s="155"/>
      <c r="TZK228" s="155"/>
      <c r="TZL228" s="155"/>
      <c r="TZM228" s="155"/>
      <c r="TZN228" s="155"/>
      <c r="TZO228" s="155"/>
      <c r="TZP228" s="155"/>
      <c r="TZQ228" s="155"/>
      <c r="TZR228" s="155"/>
      <c r="TZS228" s="155"/>
      <c r="TZT228" s="155"/>
      <c r="TZU228" s="155"/>
      <c r="TZV228" s="155"/>
      <c r="TZW228" s="155"/>
      <c r="TZX228" s="155"/>
      <c r="TZY228" s="155"/>
      <c r="TZZ228" s="155"/>
      <c r="UAA228" s="155"/>
      <c r="UAB228" s="155"/>
      <c r="UAC228" s="155"/>
      <c r="UAD228" s="155"/>
      <c r="UAE228" s="155"/>
      <c r="UAF228" s="155"/>
      <c r="UAG228" s="155"/>
      <c r="UAH228" s="155"/>
      <c r="UAI228" s="155"/>
      <c r="UAJ228" s="155"/>
      <c r="UAK228" s="155"/>
      <c r="UAL228" s="155"/>
      <c r="UAM228" s="155"/>
      <c r="UAN228" s="155"/>
      <c r="UAO228" s="155"/>
      <c r="UAP228" s="155"/>
      <c r="UAQ228" s="155"/>
      <c r="UAR228" s="155"/>
      <c r="UAS228" s="155"/>
      <c r="UAT228" s="155"/>
      <c r="UAU228" s="155"/>
      <c r="UAV228" s="155"/>
      <c r="UAW228" s="155"/>
      <c r="UAX228" s="155"/>
      <c r="UAY228" s="155"/>
      <c r="UAZ228" s="155"/>
      <c r="UBA228" s="155"/>
      <c r="UBB228" s="155"/>
      <c r="UBC228" s="155"/>
      <c r="UBD228" s="155"/>
      <c r="UBE228" s="155"/>
      <c r="UBF228" s="155"/>
      <c r="UBG228" s="155"/>
      <c r="UBH228" s="155"/>
      <c r="UBI228" s="155"/>
      <c r="UBJ228" s="155"/>
      <c r="UBK228" s="155"/>
      <c r="UBL228" s="155"/>
      <c r="UBM228" s="155"/>
      <c r="UBN228" s="155"/>
      <c r="UBO228" s="155"/>
      <c r="UBP228" s="155"/>
      <c r="UBQ228" s="155"/>
      <c r="UBR228" s="155"/>
      <c r="UBS228" s="155"/>
      <c r="UBT228" s="155"/>
      <c r="UBU228" s="155"/>
      <c r="UBV228" s="155"/>
      <c r="UBW228" s="155"/>
      <c r="UBX228" s="155"/>
      <c r="UBY228" s="155"/>
      <c r="UBZ228" s="155"/>
      <c r="UCA228" s="155"/>
      <c r="UCB228" s="155"/>
      <c r="UCC228" s="155"/>
      <c r="UCD228" s="155"/>
      <c r="UCE228" s="155"/>
      <c r="UCF228" s="155"/>
      <c r="UCG228" s="155"/>
      <c r="UCH228" s="155"/>
      <c r="UCI228" s="155"/>
      <c r="UCJ228" s="155"/>
      <c r="UCK228" s="155"/>
      <c r="UCL228" s="155"/>
      <c r="UCM228" s="155"/>
      <c r="UCN228" s="155"/>
      <c r="UCO228" s="155"/>
      <c r="UCP228" s="155"/>
      <c r="UCQ228" s="155"/>
      <c r="UCR228" s="155"/>
      <c r="UCS228" s="155"/>
      <c r="UCT228" s="155"/>
      <c r="UCU228" s="155"/>
      <c r="UCV228" s="155"/>
      <c r="UCW228" s="155"/>
      <c r="UCX228" s="155"/>
      <c r="UCY228" s="155"/>
      <c r="UCZ228" s="155"/>
      <c r="UDA228" s="155"/>
      <c r="UDB228" s="155"/>
      <c r="UDC228" s="155"/>
      <c r="UDD228" s="155"/>
      <c r="UDE228" s="155"/>
      <c r="UDF228" s="155"/>
      <c r="UDG228" s="155"/>
      <c r="UDH228" s="155"/>
      <c r="UDI228" s="155"/>
      <c r="UDJ228" s="155"/>
      <c r="UDK228" s="155"/>
      <c r="UDL228" s="155"/>
      <c r="UDM228" s="155"/>
      <c r="UDN228" s="155"/>
      <c r="UDO228" s="155"/>
      <c r="UDP228" s="155"/>
      <c r="UDQ228" s="155"/>
      <c r="UDR228" s="155"/>
      <c r="UDS228" s="155"/>
      <c r="UDT228" s="155"/>
      <c r="UDU228" s="155"/>
      <c r="UDV228" s="155"/>
      <c r="UDW228" s="155"/>
      <c r="UDX228" s="155"/>
      <c r="UDY228" s="155"/>
      <c r="UDZ228" s="155"/>
      <c r="UEA228" s="155"/>
      <c r="UEB228" s="155"/>
      <c r="UEC228" s="155"/>
      <c r="UED228" s="155"/>
      <c r="UEE228" s="155"/>
      <c r="UEF228" s="155"/>
      <c r="UEG228" s="155"/>
      <c r="UEH228" s="155"/>
      <c r="UEI228" s="155"/>
      <c r="UEJ228" s="155"/>
      <c r="UEK228" s="155"/>
      <c r="UEL228" s="155"/>
      <c r="UEM228" s="155"/>
      <c r="UEN228" s="155"/>
      <c r="UEO228" s="155"/>
      <c r="UEP228" s="155"/>
      <c r="UEQ228" s="155"/>
      <c r="UER228" s="155"/>
      <c r="UES228" s="155"/>
      <c r="UET228" s="155"/>
      <c r="UEU228" s="155"/>
      <c r="UEV228" s="155"/>
      <c r="UEW228" s="155"/>
      <c r="UEX228" s="155"/>
      <c r="UEY228" s="155"/>
      <c r="UEZ228" s="155"/>
      <c r="UFA228" s="155"/>
      <c r="UFB228" s="155"/>
      <c r="UFC228" s="155"/>
      <c r="UFD228" s="155"/>
      <c r="UFE228" s="155"/>
      <c r="UFF228" s="155"/>
      <c r="UFG228" s="155"/>
      <c r="UFH228" s="155"/>
      <c r="UFI228" s="155"/>
      <c r="UFJ228" s="155"/>
      <c r="UFK228" s="155"/>
      <c r="UFL228" s="155"/>
      <c r="UFM228" s="155"/>
      <c r="UFN228" s="155"/>
      <c r="UFO228" s="155"/>
      <c r="UFP228" s="155"/>
      <c r="UFQ228" s="155"/>
      <c r="UFR228" s="155"/>
      <c r="UFS228" s="155"/>
      <c r="UFT228" s="155"/>
      <c r="UFU228" s="155"/>
      <c r="UFV228" s="155"/>
      <c r="UFW228" s="155"/>
      <c r="UFX228" s="155"/>
      <c r="UFY228" s="155"/>
      <c r="UFZ228" s="155"/>
      <c r="UGA228" s="155"/>
      <c r="UGB228" s="155"/>
      <c r="UGC228" s="155"/>
      <c r="UGD228" s="155"/>
      <c r="UGE228" s="155"/>
      <c r="UGF228" s="155"/>
      <c r="UGG228" s="155"/>
      <c r="UGH228" s="155"/>
      <c r="UGI228" s="155"/>
      <c r="UGJ228" s="155"/>
      <c r="UGK228" s="155"/>
      <c r="UGL228" s="155"/>
      <c r="UGM228" s="155"/>
      <c r="UGN228" s="155"/>
      <c r="UGO228" s="155"/>
      <c r="UGP228" s="155"/>
      <c r="UGQ228" s="155"/>
      <c r="UGR228" s="155"/>
      <c r="UGS228" s="155"/>
      <c r="UGT228" s="155"/>
      <c r="UGU228" s="155"/>
      <c r="UGV228" s="155"/>
      <c r="UGW228" s="155"/>
      <c r="UGX228" s="155"/>
      <c r="UGY228" s="155"/>
      <c r="UGZ228" s="155"/>
      <c r="UHA228" s="155"/>
      <c r="UHB228" s="155"/>
      <c r="UHC228" s="155"/>
      <c r="UHD228" s="155"/>
      <c r="UHE228" s="155"/>
      <c r="UHF228" s="155"/>
      <c r="UHG228" s="155"/>
      <c r="UHH228" s="155"/>
      <c r="UHI228" s="155"/>
      <c r="UHJ228" s="155"/>
      <c r="UHK228" s="155"/>
      <c r="UHL228" s="155"/>
      <c r="UHM228" s="155"/>
      <c r="UHN228" s="155"/>
      <c r="UHO228" s="155"/>
      <c r="UHP228" s="155"/>
      <c r="UHQ228" s="155"/>
      <c r="UHR228" s="155"/>
      <c r="UHS228" s="155"/>
      <c r="UHT228" s="155"/>
      <c r="UHU228" s="155"/>
      <c r="UHV228" s="155"/>
      <c r="UHW228" s="155"/>
      <c r="UHX228" s="155"/>
      <c r="UHY228" s="155"/>
      <c r="UHZ228" s="155"/>
      <c r="UIA228" s="155"/>
      <c r="UIB228" s="155"/>
      <c r="UIC228" s="155"/>
      <c r="UID228" s="155"/>
      <c r="UIE228" s="155"/>
      <c r="UIF228" s="155"/>
      <c r="UIG228" s="155"/>
      <c r="UIH228" s="155"/>
      <c r="UII228" s="155"/>
      <c r="UIJ228" s="155"/>
      <c r="UIK228" s="155"/>
      <c r="UIL228" s="155"/>
      <c r="UIM228" s="155"/>
      <c r="UIN228" s="155"/>
      <c r="UIO228" s="155"/>
      <c r="UIP228" s="155"/>
      <c r="UIQ228" s="155"/>
      <c r="UIR228" s="155"/>
      <c r="UIS228" s="155"/>
      <c r="UIT228" s="155"/>
      <c r="UIU228" s="155"/>
      <c r="UIV228" s="155"/>
      <c r="UIW228" s="155"/>
      <c r="UIX228" s="155"/>
      <c r="UIY228" s="155"/>
      <c r="UIZ228" s="155"/>
      <c r="UJA228" s="155"/>
      <c r="UJB228" s="155"/>
      <c r="UJC228" s="155"/>
      <c r="UJD228" s="155"/>
      <c r="UJE228" s="155"/>
      <c r="UJF228" s="155"/>
      <c r="UJG228" s="155"/>
      <c r="UJH228" s="155"/>
      <c r="UJI228" s="155"/>
      <c r="UJJ228" s="155"/>
      <c r="UJK228" s="155"/>
      <c r="UJL228" s="155"/>
      <c r="UJM228" s="155"/>
      <c r="UJN228" s="155"/>
      <c r="UJO228" s="155"/>
      <c r="UJP228" s="155"/>
      <c r="UJQ228" s="155"/>
      <c r="UJR228" s="155"/>
      <c r="UJS228" s="155"/>
      <c r="UJT228" s="155"/>
      <c r="UJU228" s="155"/>
      <c r="UJV228" s="155"/>
      <c r="UJW228" s="155"/>
      <c r="UJX228" s="155"/>
      <c r="UJY228" s="155"/>
      <c r="UJZ228" s="155"/>
      <c r="UKA228" s="155"/>
      <c r="UKB228" s="155"/>
      <c r="UKC228" s="155"/>
      <c r="UKD228" s="155"/>
      <c r="UKE228" s="155"/>
      <c r="UKF228" s="155"/>
      <c r="UKG228" s="155"/>
      <c r="UKH228" s="155"/>
      <c r="UKI228" s="155"/>
      <c r="UKJ228" s="155"/>
      <c r="UKK228" s="155"/>
      <c r="UKL228" s="155"/>
      <c r="UKM228" s="155"/>
      <c r="UKN228" s="155"/>
      <c r="UKO228" s="155"/>
      <c r="UKP228" s="155"/>
      <c r="UKQ228" s="155"/>
      <c r="UKR228" s="155"/>
      <c r="UKS228" s="155"/>
      <c r="UKT228" s="155"/>
      <c r="UKU228" s="155"/>
      <c r="UKV228" s="155"/>
      <c r="UKW228" s="155"/>
      <c r="UKX228" s="155"/>
      <c r="UKY228" s="155"/>
      <c r="UKZ228" s="155"/>
      <c r="ULA228" s="155"/>
      <c r="ULB228" s="155"/>
      <c r="ULC228" s="155"/>
      <c r="ULD228" s="155"/>
      <c r="ULE228" s="155"/>
      <c r="ULF228" s="155"/>
      <c r="ULG228" s="155"/>
      <c r="ULH228" s="155"/>
      <c r="ULI228" s="155"/>
      <c r="ULJ228" s="155"/>
      <c r="ULK228" s="155"/>
      <c r="ULL228" s="155"/>
      <c r="ULM228" s="155"/>
      <c r="ULN228" s="155"/>
      <c r="ULO228" s="155"/>
      <c r="ULP228" s="155"/>
      <c r="ULQ228" s="155"/>
      <c r="ULR228" s="155"/>
      <c r="ULS228" s="155"/>
      <c r="ULT228" s="155"/>
      <c r="ULU228" s="155"/>
      <c r="ULV228" s="155"/>
      <c r="ULW228" s="155"/>
      <c r="ULX228" s="155"/>
      <c r="ULY228" s="155"/>
      <c r="ULZ228" s="155"/>
      <c r="UMA228" s="155"/>
      <c r="UMB228" s="155"/>
      <c r="UMC228" s="155"/>
      <c r="UMD228" s="155"/>
      <c r="UME228" s="155"/>
      <c r="UMF228" s="155"/>
      <c r="UMG228" s="155"/>
      <c r="UMH228" s="155"/>
      <c r="UMI228" s="155"/>
      <c r="UMJ228" s="155"/>
      <c r="UMK228" s="155"/>
      <c r="UML228" s="155"/>
      <c r="UMM228" s="155"/>
      <c r="UMN228" s="155"/>
      <c r="UMO228" s="155"/>
      <c r="UMP228" s="155"/>
      <c r="UMQ228" s="155"/>
      <c r="UMR228" s="155"/>
      <c r="UMS228" s="155"/>
      <c r="UMT228" s="155"/>
      <c r="UMU228" s="155"/>
      <c r="UMV228" s="155"/>
      <c r="UMW228" s="155"/>
      <c r="UMX228" s="155"/>
      <c r="UMY228" s="155"/>
      <c r="UMZ228" s="155"/>
      <c r="UNA228" s="155"/>
      <c r="UNB228" s="155"/>
      <c r="UNC228" s="155"/>
      <c r="UND228" s="155"/>
      <c r="UNE228" s="155"/>
      <c r="UNF228" s="155"/>
      <c r="UNG228" s="155"/>
      <c r="UNH228" s="155"/>
      <c r="UNI228" s="155"/>
      <c r="UNJ228" s="155"/>
      <c r="UNK228" s="155"/>
      <c r="UNL228" s="155"/>
      <c r="UNM228" s="155"/>
      <c r="UNN228" s="155"/>
      <c r="UNO228" s="155"/>
      <c r="UNP228" s="155"/>
      <c r="UNQ228" s="155"/>
      <c r="UNR228" s="155"/>
      <c r="UNS228" s="155"/>
      <c r="UNT228" s="155"/>
      <c r="UNU228" s="155"/>
      <c r="UNV228" s="155"/>
      <c r="UNW228" s="155"/>
      <c r="UNX228" s="155"/>
      <c r="UNY228" s="155"/>
      <c r="UNZ228" s="155"/>
      <c r="UOA228" s="155"/>
      <c r="UOB228" s="155"/>
      <c r="UOC228" s="155"/>
      <c r="UOD228" s="155"/>
      <c r="UOE228" s="155"/>
      <c r="UOF228" s="155"/>
      <c r="UOG228" s="155"/>
      <c r="UOH228" s="155"/>
      <c r="UOI228" s="155"/>
      <c r="UOJ228" s="155"/>
      <c r="UOK228" s="155"/>
      <c r="UOL228" s="155"/>
      <c r="UOM228" s="155"/>
      <c r="UON228" s="155"/>
      <c r="UOO228" s="155"/>
      <c r="UOP228" s="155"/>
      <c r="UOQ228" s="155"/>
      <c r="UOR228" s="155"/>
      <c r="UOS228" s="155"/>
      <c r="UOT228" s="155"/>
      <c r="UOU228" s="155"/>
      <c r="UOV228" s="155"/>
      <c r="UOW228" s="155"/>
      <c r="UOX228" s="155"/>
      <c r="UOY228" s="155"/>
      <c r="UOZ228" s="155"/>
      <c r="UPA228" s="155"/>
      <c r="UPB228" s="155"/>
      <c r="UPC228" s="155"/>
      <c r="UPD228" s="155"/>
      <c r="UPE228" s="155"/>
      <c r="UPF228" s="155"/>
      <c r="UPG228" s="155"/>
      <c r="UPH228" s="155"/>
      <c r="UPI228" s="155"/>
      <c r="UPJ228" s="155"/>
      <c r="UPK228" s="155"/>
      <c r="UPL228" s="155"/>
      <c r="UPM228" s="155"/>
      <c r="UPN228" s="155"/>
      <c r="UPO228" s="155"/>
      <c r="UPP228" s="155"/>
      <c r="UPQ228" s="155"/>
      <c r="UPR228" s="155"/>
      <c r="UPS228" s="155"/>
      <c r="UPT228" s="155"/>
      <c r="UPU228" s="155"/>
      <c r="UPV228" s="155"/>
      <c r="UPW228" s="155"/>
      <c r="UPX228" s="155"/>
      <c r="UPY228" s="155"/>
      <c r="UPZ228" s="155"/>
      <c r="UQA228" s="155"/>
      <c r="UQB228" s="155"/>
      <c r="UQC228" s="155"/>
      <c r="UQD228" s="155"/>
      <c r="UQE228" s="155"/>
      <c r="UQF228" s="155"/>
      <c r="UQG228" s="155"/>
      <c r="UQH228" s="155"/>
      <c r="UQI228" s="155"/>
      <c r="UQJ228" s="155"/>
      <c r="UQK228" s="155"/>
      <c r="UQL228" s="155"/>
      <c r="UQM228" s="155"/>
      <c r="UQN228" s="155"/>
      <c r="UQO228" s="155"/>
      <c r="UQP228" s="155"/>
      <c r="UQQ228" s="155"/>
      <c r="UQR228" s="155"/>
      <c r="UQS228" s="155"/>
      <c r="UQT228" s="155"/>
      <c r="UQU228" s="155"/>
      <c r="UQV228" s="155"/>
      <c r="UQW228" s="155"/>
      <c r="UQX228" s="155"/>
      <c r="UQY228" s="155"/>
      <c r="UQZ228" s="155"/>
      <c r="URA228" s="155"/>
      <c r="URB228" s="155"/>
      <c r="URC228" s="155"/>
      <c r="URD228" s="155"/>
      <c r="URE228" s="155"/>
      <c r="URF228" s="155"/>
      <c r="URG228" s="155"/>
      <c r="URH228" s="155"/>
      <c r="URI228" s="155"/>
      <c r="URJ228" s="155"/>
      <c r="URK228" s="155"/>
      <c r="URL228" s="155"/>
      <c r="URM228" s="155"/>
      <c r="URN228" s="155"/>
      <c r="URO228" s="155"/>
      <c r="URP228" s="155"/>
      <c r="URQ228" s="155"/>
      <c r="URR228" s="155"/>
      <c r="URS228" s="155"/>
      <c r="URT228" s="155"/>
      <c r="URU228" s="155"/>
      <c r="URV228" s="155"/>
      <c r="URW228" s="155"/>
      <c r="URX228" s="155"/>
      <c r="URY228" s="155"/>
      <c r="URZ228" s="155"/>
      <c r="USA228" s="155"/>
      <c r="USB228" s="155"/>
      <c r="USC228" s="155"/>
      <c r="USD228" s="155"/>
      <c r="USE228" s="155"/>
      <c r="USF228" s="155"/>
      <c r="USG228" s="155"/>
      <c r="USH228" s="155"/>
      <c r="USI228" s="155"/>
      <c r="USJ228" s="155"/>
      <c r="USK228" s="155"/>
      <c r="USL228" s="155"/>
      <c r="USM228" s="155"/>
      <c r="USN228" s="155"/>
      <c r="USO228" s="155"/>
      <c r="USP228" s="155"/>
      <c r="USQ228" s="155"/>
      <c r="USR228" s="155"/>
      <c r="USS228" s="155"/>
      <c r="UST228" s="155"/>
      <c r="USU228" s="155"/>
      <c r="USV228" s="155"/>
      <c r="USW228" s="155"/>
      <c r="USX228" s="155"/>
      <c r="USY228" s="155"/>
      <c r="USZ228" s="155"/>
      <c r="UTA228" s="155"/>
      <c r="UTB228" s="155"/>
      <c r="UTC228" s="155"/>
      <c r="UTD228" s="155"/>
      <c r="UTE228" s="155"/>
      <c r="UTF228" s="155"/>
      <c r="UTG228" s="155"/>
      <c r="UTH228" s="155"/>
      <c r="UTI228" s="155"/>
      <c r="UTJ228" s="155"/>
      <c r="UTK228" s="155"/>
      <c r="UTL228" s="155"/>
      <c r="UTM228" s="155"/>
      <c r="UTN228" s="155"/>
      <c r="UTO228" s="155"/>
      <c r="UTP228" s="155"/>
      <c r="UTQ228" s="155"/>
      <c r="UTR228" s="155"/>
      <c r="UTS228" s="155"/>
      <c r="UTT228" s="155"/>
      <c r="UTU228" s="155"/>
      <c r="UTV228" s="155"/>
      <c r="UTW228" s="155"/>
      <c r="UTX228" s="155"/>
      <c r="UTY228" s="155"/>
      <c r="UTZ228" s="155"/>
      <c r="UUA228" s="155"/>
      <c r="UUB228" s="155"/>
      <c r="UUC228" s="155"/>
      <c r="UUD228" s="155"/>
      <c r="UUE228" s="155"/>
      <c r="UUF228" s="155"/>
      <c r="UUG228" s="155"/>
      <c r="UUH228" s="155"/>
      <c r="UUI228" s="155"/>
      <c r="UUJ228" s="155"/>
      <c r="UUK228" s="155"/>
      <c r="UUL228" s="155"/>
      <c r="UUM228" s="155"/>
      <c r="UUN228" s="155"/>
      <c r="UUO228" s="155"/>
      <c r="UUP228" s="155"/>
      <c r="UUQ228" s="155"/>
      <c r="UUR228" s="155"/>
      <c r="UUS228" s="155"/>
      <c r="UUT228" s="155"/>
      <c r="UUU228" s="155"/>
      <c r="UUV228" s="155"/>
      <c r="UUW228" s="155"/>
      <c r="UUX228" s="155"/>
      <c r="UUY228" s="155"/>
      <c r="UUZ228" s="155"/>
      <c r="UVA228" s="155"/>
      <c r="UVB228" s="155"/>
      <c r="UVC228" s="155"/>
      <c r="UVD228" s="155"/>
      <c r="UVE228" s="155"/>
      <c r="UVF228" s="155"/>
      <c r="UVG228" s="155"/>
      <c r="UVH228" s="155"/>
      <c r="UVI228" s="155"/>
      <c r="UVJ228" s="155"/>
      <c r="UVK228" s="155"/>
      <c r="UVL228" s="155"/>
      <c r="UVM228" s="155"/>
      <c r="UVN228" s="155"/>
      <c r="UVO228" s="155"/>
      <c r="UVP228" s="155"/>
      <c r="UVQ228" s="155"/>
      <c r="UVR228" s="155"/>
      <c r="UVS228" s="155"/>
      <c r="UVT228" s="155"/>
      <c r="UVU228" s="155"/>
      <c r="UVV228" s="155"/>
      <c r="UVW228" s="155"/>
      <c r="UVX228" s="155"/>
      <c r="UVY228" s="155"/>
      <c r="UVZ228" s="155"/>
      <c r="UWA228" s="155"/>
      <c r="UWB228" s="155"/>
      <c r="UWC228" s="155"/>
      <c r="UWD228" s="155"/>
      <c r="UWE228" s="155"/>
      <c r="UWF228" s="155"/>
      <c r="UWG228" s="155"/>
      <c r="UWH228" s="155"/>
      <c r="UWI228" s="155"/>
      <c r="UWJ228" s="155"/>
      <c r="UWK228" s="155"/>
      <c r="UWL228" s="155"/>
      <c r="UWM228" s="155"/>
      <c r="UWN228" s="155"/>
      <c r="UWO228" s="155"/>
      <c r="UWP228" s="155"/>
      <c r="UWQ228" s="155"/>
      <c r="UWR228" s="155"/>
      <c r="UWS228" s="155"/>
      <c r="UWT228" s="155"/>
      <c r="UWU228" s="155"/>
      <c r="UWV228" s="155"/>
      <c r="UWW228" s="155"/>
      <c r="UWX228" s="155"/>
      <c r="UWY228" s="155"/>
      <c r="UWZ228" s="155"/>
      <c r="UXA228" s="155"/>
      <c r="UXB228" s="155"/>
      <c r="UXC228" s="155"/>
      <c r="UXD228" s="155"/>
      <c r="UXE228" s="155"/>
      <c r="UXF228" s="155"/>
      <c r="UXG228" s="155"/>
      <c r="UXH228" s="155"/>
      <c r="UXI228" s="155"/>
      <c r="UXJ228" s="155"/>
      <c r="UXK228" s="155"/>
      <c r="UXL228" s="155"/>
      <c r="UXM228" s="155"/>
      <c r="UXN228" s="155"/>
      <c r="UXO228" s="155"/>
      <c r="UXP228" s="155"/>
      <c r="UXQ228" s="155"/>
      <c r="UXR228" s="155"/>
      <c r="UXS228" s="155"/>
      <c r="UXT228" s="155"/>
      <c r="UXU228" s="155"/>
      <c r="UXV228" s="155"/>
      <c r="UXW228" s="155"/>
      <c r="UXX228" s="155"/>
      <c r="UXY228" s="155"/>
      <c r="UXZ228" s="155"/>
      <c r="UYA228" s="155"/>
      <c r="UYB228" s="155"/>
      <c r="UYC228" s="155"/>
      <c r="UYD228" s="155"/>
      <c r="UYE228" s="155"/>
      <c r="UYF228" s="155"/>
      <c r="UYG228" s="155"/>
      <c r="UYH228" s="155"/>
      <c r="UYI228" s="155"/>
      <c r="UYJ228" s="155"/>
      <c r="UYK228" s="155"/>
      <c r="UYL228" s="155"/>
      <c r="UYM228" s="155"/>
      <c r="UYN228" s="155"/>
      <c r="UYO228" s="155"/>
      <c r="UYP228" s="155"/>
      <c r="UYQ228" s="155"/>
      <c r="UYR228" s="155"/>
      <c r="UYS228" s="155"/>
      <c r="UYT228" s="155"/>
      <c r="UYU228" s="155"/>
      <c r="UYV228" s="155"/>
      <c r="UYW228" s="155"/>
      <c r="UYX228" s="155"/>
      <c r="UYY228" s="155"/>
      <c r="UYZ228" s="155"/>
      <c r="UZA228" s="155"/>
      <c r="UZB228" s="155"/>
      <c r="UZC228" s="155"/>
      <c r="UZD228" s="155"/>
      <c r="UZE228" s="155"/>
      <c r="UZF228" s="155"/>
      <c r="UZG228" s="155"/>
      <c r="UZH228" s="155"/>
      <c r="UZI228" s="155"/>
      <c r="UZJ228" s="155"/>
      <c r="UZK228" s="155"/>
      <c r="UZL228" s="155"/>
      <c r="UZM228" s="155"/>
      <c r="UZN228" s="155"/>
      <c r="UZO228" s="155"/>
      <c r="UZP228" s="155"/>
      <c r="UZQ228" s="155"/>
      <c r="UZR228" s="155"/>
      <c r="UZS228" s="155"/>
      <c r="UZT228" s="155"/>
      <c r="UZU228" s="155"/>
      <c r="UZV228" s="155"/>
      <c r="UZW228" s="155"/>
      <c r="UZX228" s="155"/>
      <c r="UZY228" s="155"/>
      <c r="UZZ228" s="155"/>
      <c r="VAA228" s="155"/>
      <c r="VAB228" s="155"/>
      <c r="VAC228" s="155"/>
      <c r="VAD228" s="155"/>
      <c r="VAE228" s="155"/>
      <c r="VAF228" s="155"/>
      <c r="VAG228" s="155"/>
      <c r="VAH228" s="155"/>
      <c r="VAI228" s="155"/>
      <c r="VAJ228" s="155"/>
      <c r="VAK228" s="155"/>
      <c r="VAL228" s="155"/>
      <c r="VAM228" s="155"/>
      <c r="VAN228" s="155"/>
      <c r="VAO228" s="155"/>
      <c r="VAP228" s="155"/>
      <c r="VAQ228" s="155"/>
      <c r="VAR228" s="155"/>
      <c r="VAS228" s="155"/>
      <c r="VAT228" s="155"/>
      <c r="VAU228" s="155"/>
      <c r="VAV228" s="155"/>
      <c r="VAW228" s="155"/>
      <c r="VAX228" s="155"/>
      <c r="VAY228" s="155"/>
      <c r="VAZ228" s="155"/>
      <c r="VBA228" s="155"/>
      <c r="VBB228" s="155"/>
      <c r="VBC228" s="155"/>
      <c r="VBD228" s="155"/>
      <c r="VBE228" s="155"/>
      <c r="VBF228" s="155"/>
      <c r="VBG228" s="155"/>
      <c r="VBH228" s="155"/>
      <c r="VBI228" s="155"/>
      <c r="VBJ228" s="155"/>
      <c r="VBK228" s="155"/>
      <c r="VBL228" s="155"/>
      <c r="VBM228" s="155"/>
      <c r="VBN228" s="155"/>
      <c r="VBO228" s="155"/>
      <c r="VBP228" s="155"/>
      <c r="VBQ228" s="155"/>
      <c r="VBR228" s="155"/>
      <c r="VBS228" s="155"/>
      <c r="VBT228" s="155"/>
      <c r="VBU228" s="155"/>
      <c r="VBV228" s="155"/>
      <c r="VBW228" s="155"/>
      <c r="VBX228" s="155"/>
      <c r="VBY228" s="155"/>
      <c r="VBZ228" s="155"/>
      <c r="VCA228" s="155"/>
      <c r="VCB228" s="155"/>
      <c r="VCC228" s="155"/>
      <c r="VCD228" s="155"/>
      <c r="VCE228" s="155"/>
      <c r="VCF228" s="155"/>
      <c r="VCG228" s="155"/>
      <c r="VCH228" s="155"/>
      <c r="VCI228" s="155"/>
      <c r="VCJ228" s="155"/>
      <c r="VCK228" s="155"/>
      <c r="VCL228" s="155"/>
      <c r="VCM228" s="155"/>
      <c r="VCN228" s="155"/>
      <c r="VCO228" s="155"/>
      <c r="VCP228" s="155"/>
      <c r="VCQ228" s="155"/>
      <c r="VCR228" s="155"/>
      <c r="VCS228" s="155"/>
      <c r="VCT228" s="155"/>
      <c r="VCU228" s="155"/>
      <c r="VCV228" s="155"/>
      <c r="VCW228" s="155"/>
      <c r="VCX228" s="155"/>
      <c r="VCY228" s="155"/>
      <c r="VCZ228" s="155"/>
      <c r="VDA228" s="155"/>
      <c r="VDB228" s="155"/>
      <c r="VDC228" s="155"/>
      <c r="VDD228" s="155"/>
      <c r="VDE228" s="155"/>
      <c r="VDF228" s="155"/>
      <c r="VDG228" s="155"/>
      <c r="VDH228" s="155"/>
      <c r="VDI228" s="155"/>
      <c r="VDJ228" s="155"/>
      <c r="VDK228" s="155"/>
      <c r="VDL228" s="155"/>
      <c r="VDM228" s="155"/>
      <c r="VDN228" s="155"/>
      <c r="VDO228" s="155"/>
      <c r="VDP228" s="155"/>
      <c r="VDQ228" s="155"/>
      <c r="VDR228" s="155"/>
      <c r="VDS228" s="155"/>
      <c r="VDT228" s="155"/>
      <c r="VDU228" s="155"/>
      <c r="VDV228" s="155"/>
      <c r="VDW228" s="155"/>
      <c r="VDX228" s="155"/>
      <c r="VDY228" s="155"/>
      <c r="VDZ228" s="155"/>
      <c r="VEA228" s="155"/>
      <c r="VEB228" s="155"/>
      <c r="VEC228" s="155"/>
      <c r="VED228" s="155"/>
      <c r="VEE228" s="155"/>
      <c r="VEF228" s="155"/>
      <c r="VEG228" s="155"/>
      <c r="VEH228" s="155"/>
      <c r="VEI228" s="155"/>
      <c r="VEJ228" s="155"/>
      <c r="VEK228" s="155"/>
      <c r="VEL228" s="155"/>
      <c r="VEM228" s="155"/>
      <c r="VEN228" s="155"/>
      <c r="VEO228" s="155"/>
      <c r="VEP228" s="155"/>
      <c r="VEQ228" s="155"/>
      <c r="VER228" s="155"/>
      <c r="VES228" s="155"/>
      <c r="VET228" s="155"/>
      <c r="VEU228" s="155"/>
      <c r="VEV228" s="155"/>
      <c r="VEW228" s="155"/>
      <c r="VEX228" s="155"/>
      <c r="VEY228" s="155"/>
      <c r="VEZ228" s="155"/>
      <c r="VFA228" s="155"/>
      <c r="VFB228" s="155"/>
      <c r="VFC228" s="155"/>
      <c r="VFD228" s="155"/>
      <c r="VFE228" s="155"/>
      <c r="VFF228" s="155"/>
      <c r="VFG228" s="155"/>
      <c r="VFH228" s="155"/>
      <c r="VFI228" s="155"/>
      <c r="VFJ228" s="155"/>
      <c r="VFK228" s="155"/>
      <c r="VFL228" s="155"/>
      <c r="VFM228" s="155"/>
      <c r="VFN228" s="155"/>
      <c r="VFO228" s="155"/>
      <c r="VFP228" s="155"/>
      <c r="VFQ228" s="155"/>
      <c r="VFR228" s="155"/>
      <c r="VFS228" s="155"/>
      <c r="VFT228" s="155"/>
      <c r="VFU228" s="155"/>
      <c r="VFV228" s="155"/>
      <c r="VFW228" s="155"/>
      <c r="VFX228" s="155"/>
      <c r="VFY228" s="155"/>
      <c r="VFZ228" s="155"/>
      <c r="VGA228" s="155"/>
      <c r="VGB228" s="155"/>
      <c r="VGC228" s="155"/>
      <c r="VGD228" s="155"/>
      <c r="VGE228" s="155"/>
      <c r="VGF228" s="155"/>
      <c r="VGG228" s="155"/>
      <c r="VGH228" s="155"/>
      <c r="VGI228" s="155"/>
      <c r="VGJ228" s="155"/>
      <c r="VGK228" s="155"/>
      <c r="VGL228" s="155"/>
      <c r="VGM228" s="155"/>
      <c r="VGN228" s="155"/>
      <c r="VGO228" s="155"/>
      <c r="VGP228" s="155"/>
      <c r="VGQ228" s="155"/>
      <c r="VGR228" s="155"/>
      <c r="VGS228" s="155"/>
      <c r="VGT228" s="155"/>
      <c r="VGU228" s="155"/>
      <c r="VGV228" s="155"/>
      <c r="VGW228" s="155"/>
      <c r="VGX228" s="155"/>
      <c r="VGY228" s="155"/>
      <c r="VGZ228" s="155"/>
      <c r="VHA228" s="155"/>
      <c r="VHB228" s="155"/>
      <c r="VHC228" s="155"/>
      <c r="VHD228" s="155"/>
      <c r="VHE228" s="155"/>
      <c r="VHF228" s="155"/>
      <c r="VHG228" s="155"/>
      <c r="VHH228" s="155"/>
      <c r="VHI228" s="155"/>
      <c r="VHJ228" s="155"/>
      <c r="VHK228" s="155"/>
      <c r="VHL228" s="155"/>
      <c r="VHM228" s="155"/>
      <c r="VHN228" s="155"/>
      <c r="VHO228" s="155"/>
      <c r="VHP228" s="155"/>
      <c r="VHQ228" s="155"/>
      <c r="VHR228" s="155"/>
      <c r="VHS228" s="155"/>
      <c r="VHT228" s="155"/>
      <c r="VHU228" s="155"/>
      <c r="VHV228" s="155"/>
      <c r="VHW228" s="155"/>
      <c r="VHX228" s="155"/>
      <c r="VHY228" s="155"/>
      <c r="VHZ228" s="155"/>
      <c r="VIA228" s="155"/>
      <c r="VIB228" s="155"/>
      <c r="VIC228" s="155"/>
      <c r="VID228" s="155"/>
      <c r="VIE228" s="155"/>
      <c r="VIF228" s="155"/>
      <c r="VIG228" s="155"/>
      <c r="VIH228" s="155"/>
      <c r="VII228" s="155"/>
      <c r="VIJ228" s="155"/>
      <c r="VIK228" s="155"/>
      <c r="VIL228" s="155"/>
      <c r="VIM228" s="155"/>
      <c r="VIN228" s="155"/>
      <c r="VIO228" s="155"/>
      <c r="VIP228" s="155"/>
      <c r="VIQ228" s="155"/>
      <c r="VIR228" s="155"/>
      <c r="VIS228" s="155"/>
      <c r="VIT228" s="155"/>
      <c r="VIU228" s="155"/>
      <c r="VIV228" s="155"/>
      <c r="VIW228" s="155"/>
      <c r="VIX228" s="155"/>
      <c r="VIY228" s="155"/>
      <c r="VIZ228" s="155"/>
      <c r="VJA228" s="155"/>
      <c r="VJB228" s="155"/>
      <c r="VJC228" s="155"/>
      <c r="VJD228" s="155"/>
      <c r="VJE228" s="155"/>
      <c r="VJF228" s="155"/>
      <c r="VJG228" s="155"/>
      <c r="VJH228" s="155"/>
      <c r="VJI228" s="155"/>
      <c r="VJJ228" s="155"/>
      <c r="VJK228" s="155"/>
      <c r="VJL228" s="155"/>
      <c r="VJM228" s="155"/>
      <c r="VJN228" s="155"/>
      <c r="VJO228" s="155"/>
      <c r="VJP228" s="155"/>
      <c r="VJQ228" s="155"/>
      <c r="VJR228" s="155"/>
      <c r="VJS228" s="155"/>
      <c r="VJT228" s="155"/>
      <c r="VJU228" s="155"/>
      <c r="VJV228" s="155"/>
      <c r="VJW228" s="155"/>
      <c r="VJX228" s="155"/>
      <c r="VJY228" s="155"/>
      <c r="VJZ228" s="155"/>
      <c r="VKA228" s="155"/>
      <c r="VKB228" s="155"/>
      <c r="VKC228" s="155"/>
      <c r="VKD228" s="155"/>
      <c r="VKE228" s="155"/>
      <c r="VKF228" s="155"/>
      <c r="VKG228" s="155"/>
      <c r="VKH228" s="155"/>
      <c r="VKI228" s="155"/>
      <c r="VKJ228" s="155"/>
      <c r="VKK228" s="155"/>
      <c r="VKL228" s="155"/>
      <c r="VKM228" s="155"/>
      <c r="VKN228" s="155"/>
      <c r="VKO228" s="155"/>
      <c r="VKP228" s="155"/>
      <c r="VKQ228" s="155"/>
      <c r="VKR228" s="155"/>
      <c r="VKS228" s="155"/>
      <c r="VKT228" s="155"/>
      <c r="VKU228" s="155"/>
      <c r="VKV228" s="155"/>
      <c r="VKW228" s="155"/>
      <c r="VKX228" s="155"/>
      <c r="VKY228" s="155"/>
      <c r="VKZ228" s="155"/>
      <c r="VLA228" s="155"/>
      <c r="VLB228" s="155"/>
      <c r="VLC228" s="155"/>
      <c r="VLD228" s="155"/>
      <c r="VLE228" s="155"/>
      <c r="VLF228" s="155"/>
      <c r="VLG228" s="155"/>
      <c r="VLH228" s="155"/>
      <c r="VLI228" s="155"/>
      <c r="VLJ228" s="155"/>
      <c r="VLK228" s="155"/>
      <c r="VLL228" s="155"/>
      <c r="VLM228" s="155"/>
      <c r="VLN228" s="155"/>
      <c r="VLO228" s="155"/>
      <c r="VLP228" s="155"/>
      <c r="VLQ228" s="155"/>
      <c r="VLR228" s="155"/>
      <c r="VLS228" s="155"/>
      <c r="VLT228" s="155"/>
      <c r="VLU228" s="155"/>
      <c r="VLV228" s="155"/>
      <c r="VLW228" s="155"/>
      <c r="VLX228" s="155"/>
      <c r="VLY228" s="155"/>
      <c r="VLZ228" s="155"/>
      <c r="VMA228" s="155"/>
      <c r="VMB228" s="155"/>
      <c r="VMC228" s="155"/>
      <c r="VMD228" s="155"/>
      <c r="VME228" s="155"/>
      <c r="VMF228" s="155"/>
      <c r="VMG228" s="155"/>
      <c r="VMH228" s="155"/>
      <c r="VMI228" s="155"/>
      <c r="VMJ228" s="155"/>
      <c r="VMK228" s="155"/>
      <c r="VML228" s="155"/>
      <c r="VMM228" s="155"/>
      <c r="VMN228" s="155"/>
      <c r="VMO228" s="155"/>
      <c r="VMP228" s="155"/>
      <c r="VMQ228" s="155"/>
      <c r="VMR228" s="155"/>
      <c r="VMS228" s="155"/>
      <c r="VMT228" s="155"/>
      <c r="VMU228" s="155"/>
      <c r="VMV228" s="155"/>
      <c r="VMW228" s="155"/>
      <c r="VMX228" s="155"/>
      <c r="VMY228" s="155"/>
      <c r="VMZ228" s="155"/>
      <c r="VNA228" s="155"/>
      <c r="VNB228" s="155"/>
      <c r="VNC228" s="155"/>
      <c r="VND228" s="155"/>
      <c r="VNE228" s="155"/>
      <c r="VNF228" s="155"/>
      <c r="VNG228" s="155"/>
      <c r="VNH228" s="155"/>
      <c r="VNI228" s="155"/>
      <c r="VNJ228" s="155"/>
      <c r="VNK228" s="155"/>
      <c r="VNL228" s="155"/>
      <c r="VNM228" s="155"/>
      <c r="VNN228" s="155"/>
      <c r="VNO228" s="155"/>
      <c r="VNP228" s="155"/>
      <c r="VNQ228" s="155"/>
      <c r="VNR228" s="155"/>
      <c r="VNS228" s="155"/>
      <c r="VNT228" s="155"/>
      <c r="VNU228" s="155"/>
      <c r="VNV228" s="155"/>
      <c r="VNW228" s="155"/>
      <c r="VNX228" s="155"/>
      <c r="VNY228" s="155"/>
      <c r="VNZ228" s="155"/>
      <c r="VOA228" s="155"/>
      <c r="VOB228" s="155"/>
      <c r="VOC228" s="155"/>
      <c r="VOD228" s="155"/>
      <c r="VOE228" s="155"/>
      <c r="VOF228" s="155"/>
      <c r="VOG228" s="155"/>
      <c r="VOH228" s="155"/>
      <c r="VOI228" s="155"/>
      <c r="VOJ228" s="155"/>
      <c r="VOK228" s="155"/>
      <c r="VOL228" s="155"/>
      <c r="VOM228" s="155"/>
      <c r="VON228" s="155"/>
      <c r="VOO228" s="155"/>
      <c r="VOP228" s="155"/>
      <c r="VOQ228" s="155"/>
      <c r="VOR228" s="155"/>
      <c r="VOS228" s="155"/>
      <c r="VOT228" s="155"/>
      <c r="VOU228" s="155"/>
      <c r="VOV228" s="155"/>
      <c r="VOW228" s="155"/>
      <c r="VOX228" s="155"/>
      <c r="VOY228" s="155"/>
      <c r="VOZ228" s="155"/>
      <c r="VPA228" s="155"/>
      <c r="VPB228" s="155"/>
      <c r="VPC228" s="155"/>
      <c r="VPD228" s="155"/>
      <c r="VPE228" s="155"/>
      <c r="VPF228" s="155"/>
      <c r="VPG228" s="155"/>
      <c r="VPH228" s="155"/>
      <c r="VPI228" s="155"/>
      <c r="VPJ228" s="155"/>
      <c r="VPK228" s="155"/>
      <c r="VPL228" s="155"/>
      <c r="VPM228" s="155"/>
      <c r="VPN228" s="155"/>
      <c r="VPO228" s="155"/>
      <c r="VPP228" s="155"/>
      <c r="VPQ228" s="155"/>
      <c r="VPR228" s="155"/>
      <c r="VPS228" s="155"/>
      <c r="VPT228" s="155"/>
      <c r="VPU228" s="155"/>
      <c r="VPV228" s="155"/>
      <c r="VPW228" s="155"/>
      <c r="VPX228" s="155"/>
      <c r="VPY228" s="155"/>
      <c r="VPZ228" s="155"/>
      <c r="VQA228" s="155"/>
      <c r="VQB228" s="155"/>
      <c r="VQC228" s="155"/>
      <c r="VQD228" s="155"/>
      <c r="VQE228" s="155"/>
      <c r="VQF228" s="155"/>
      <c r="VQG228" s="155"/>
      <c r="VQH228" s="155"/>
      <c r="VQI228" s="155"/>
      <c r="VQJ228" s="155"/>
      <c r="VQK228" s="155"/>
      <c r="VQL228" s="155"/>
      <c r="VQM228" s="155"/>
      <c r="VQN228" s="155"/>
      <c r="VQO228" s="155"/>
      <c r="VQP228" s="155"/>
      <c r="VQQ228" s="155"/>
      <c r="VQR228" s="155"/>
      <c r="VQS228" s="155"/>
      <c r="VQT228" s="155"/>
      <c r="VQU228" s="155"/>
      <c r="VQV228" s="155"/>
      <c r="VQW228" s="155"/>
      <c r="VQX228" s="155"/>
      <c r="VQY228" s="155"/>
      <c r="VQZ228" s="155"/>
      <c r="VRA228" s="155"/>
      <c r="VRB228" s="155"/>
      <c r="VRC228" s="155"/>
      <c r="VRD228" s="155"/>
      <c r="VRE228" s="155"/>
      <c r="VRF228" s="155"/>
      <c r="VRG228" s="155"/>
      <c r="VRH228" s="155"/>
      <c r="VRI228" s="155"/>
      <c r="VRJ228" s="155"/>
      <c r="VRK228" s="155"/>
      <c r="VRL228" s="155"/>
      <c r="VRM228" s="155"/>
      <c r="VRN228" s="155"/>
      <c r="VRO228" s="155"/>
      <c r="VRP228" s="155"/>
      <c r="VRQ228" s="155"/>
      <c r="VRR228" s="155"/>
      <c r="VRS228" s="155"/>
      <c r="VRT228" s="155"/>
      <c r="VRU228" s="155"/>
      <c r="VRV228" s="155"/>
      <c r="VRW228" s="155"/>
      <c r="VRX228" s="155"/>
      <c r="VRY228" s="155"/>
      <c r="VRZ228" s="155"/>
      <c r="VSA228" s="155"/>
      <c r="VSB228" s="155"/>
      <c r="VSC228" s="155"/>
      <c r="VSD228" s="155"/>
      <c r="VSE228" s="155"/>
      <c r="VSF228" s="155"/>
      <c r="VSG228" s="155"/>
      <c r="VSH228" s="155"/>
      <c r="VSI228" s="155"/>
      <c r="VSJ228" s="155"/>
      <c r="VSK228" s="155"/>
      <c r="VSL228" s="155"/>
      <c r="VSM228" s="155"/>
      <c r="VSN228" s="155"/>
      <c r="VSO228" s="155"/>
      <c r="VSP228" s="155"/>
      <c r="VSQ228" s="155"/>
      <c r="VSR228" s="155"/>
      <c r="VSS228" s="155"/>
      <c r="VST228" s="155"/>
      <c r="VSU228" s="155"/>
      <c r="VSV228" s="155"/>
      <c r="VSW228" s="155"/>
      <c r="VSX228" s="155"/>
      <c r="VSY228" s="155"/>
      <c r="VSZ228" s="155"/>
      <c r="VTA228" s="155"/>
      <c r="VTB228" s="155"/>
      <c r="VTC228" s="155"/>
      <c r="VTD228" s="155"/>
      <c r="VTE228" s="155"/>
      <c r="VTF228" s="155"/>
      <c r="VTG228" s="155"/>
      <c r="VTH228" s="155"/>
      <c r="VTI228" s="155"/>
      <c r="VTJ228" s="155"/>
      <c r="VTK228" s="155"/>
      <c r="VTL228" s="155"/>
      <c r="VTM228" s="155"/>
      <c r="VTN228" s="155"/>
      <c r="VTO228" s="155"/>
      <c r="VTP228" s="155"/>
      <c r="VTQ228" s="155"/>
      <c r="VTR228" s="155"/>
      <c r="VTS228" s="155"/>
      <c r="VTT228" s="155"/>
      <c r="VTU228" s="155"/>
      <c r="VTV228" s="155"/>
      <c r="VTW228" s="155"/>
      <c r="VTX228" s="155"/>
      <c r="VTY228" s="155"/>
      <c r="VTZ228" s="155"/>
      <c r="VUA228" s="155"/>
      <c r="VUB228" s="155"/>
      <c r="VUC228" s="155"/>
      <c r="VUD228" s="155"/>
      <c r="VUE228" s="155"/>
      <c r="VUF228" s="155"/>
      <c r="VUG228" s="155"/>
      <c r="VUH228" s="155"/>
      <c r="VUI228" s="155"/>
      <c r="VUJ228" s="155"/>
      <c r="VUK228" s="155"/>
      <c r="VUL228" s="155"/>
      <c r="VUM228" s="155"/>
      <c r="VUN228" s="155"/>
      <c r="VUO228" s="155"/>
      <c r="VUP228" s="155"/>
      <c r="VUQ228" s="155"/>
      <c r="VUR228" s="155"/>
      <c r="VUS228" s="155"/>
      <c r="VUT228" s="155"/>
      <c r="VUU228" s="155"/>
      <c r="VUV228" s="155"/>
      <c r="VUW228" s="155"/>
      <c r="VUX228" s="155"/>
      <c r="VUY228" s="155"/>
      <c r="VUZ228" s="155"/>
      <c r="VVA228" s="155"/>
      <c r="VVB228" s="155"/>
      <c r="VVC228" s="155"/>
      <c r="VVD228" s="155"/>
      <c r="VVE228" s="155"/>
      <c r="VVF228" s="155"/>
      <c r="VVG228" s="155"/>
      <c r="VVH228" s="155"/>
      <c r="VVI228" s="155"/>
      <c r="VVJ228" s="155"/>
      <c r="VVK228" s="155"/>
      <c r="VVL228" s="155"/>
      <c r="VVM228" s="155"/>
      <c r="VVN228" s="155"/>
      <c r="VVO228" s="155"/>
      <c r="VVP228" s="155"/>
      <c r="VVQ228" s="155"/>
      <c r="VVR228" s="155"/>
      <c r="VVS228" s="155"/>
      <c r="VVT228" s="155"/>
      <c r="VVU228" s="155"/>
      <c r="VVV228" s="155"/>
      <c r="VVW228" s="155"/>
      <c r="VVX228" s="155"/>
      <c r="VVY228" s="155"/>
      <c r="VVZ228" s="155"/>
      <c r="VWA228" s="155"/>
      <c r="VWB228" s="155"/>
      <c r="VWC228" s="155"/>
      <c r="VWD228" s="155"/>
      <c r="VWE228" s="155"/>
      <c r="VWF228" s="155"/>
      <c r="VWG228" s="155"/>
      <c r="VWH228" s="155"/>
      <c r="VWI228" s="155"/>
      <c r="VWJ228" s="155"/>
      <c r="VWK228" s="155"/>
      <c r="VWL228" s="155"/>
      <c r="VWM228" s="155"/>
      <c r="VWN228" s="155"/>
      <c r="VWO228" s="155"/>
      <c r="VWP228" s="155"/>
      <c r="VWQ228" s="155"/>
      <c r="VWR228" s="155"/>
      <c r="VWS228" s="155"/>
      <c r="VWT228" s="155"/>
      <c r="VWU228" s="155"/>
      <c r="VWV228" s="155"/>
      <c r="VWW228" s="155"/>
      <c r="VWX228" s="155"/>
      <c r="VWY228" s="155"/>
      <c r="VWZ228" s="155"/>
      <c r="VXA228" s="155"/>
      <c r="VXB228" s="155"/>
      <c r="VXC228" s="155"/>
      <c r="VXD228" s="155"/>
      <c r="VXE228" s="155"/>
      <c r="VXF228" s="155"/>
      <c r="VXG228" s="155"/>
      <c r="VXH228" s="155"/>
      <c r="VXI228" s="155"/>
      <c r="VXJ228" s="155"/>
      <c r="VXK228" s="155"/>
      <c r="VXL228" s="155"/>
      <c r="VXM228" s="155"/>
      <c r="VXN228" s="155"/>
      <c r="VXO228" s="155"/>
      <c r="VXP228" s="155"/>
      <c r="VXQ228" s="155"/>
      <c r="VXR228" s="155"/>
      <c r="VXS228" s="155"/>
      <c r="VXT228" s="155"/>
      <c r="VXU228" s="155"/>
      <c r="VXV228" s="155"/>
      <c r="VXW228" s="155"/>
      <c r="VXX228" s="155"/>
      <c r="VXY228" s="155"/>
      <c r="VXZ228" s="155"/>
      <c r="VYA228" s="155"/>
      <c r="VYB228" s="155"/>
      <c r="VYC228" s="155"/>
      <c r="VYD228" s="155"/>
      <c r="VYE228" s="155"/>
      <c r="VYF228" s="155"/>
      <c r="VYG228" s="155"/>
      <c r="VYH228" s="155"/>
      <c r="VYI228" s="155"/>
      <c r="VYJ228" s="155"/>
      <c r="VYK228" s="155"/>
      <c r="VYL228" s="155"/>
      <c r="VYM228" s="155"/>
      <c r="VYN228" s="155"/>
      <c r="VYO228" s="155"/>
      <c r="VYP228" s="155"/>
      <c r="VYQ228" s="155"/>
      <c r="VYR228" s="155"/>
      <c r="VYS228" s="155"/>
      <c r="VYT228" s="155"/>
      <c r="VYU228" s="155"/>
      <c r="VYV228" s="155"/>
      <c r="VYW228" s="155"/>
      <c r="VYX228" s="155"/>
      <c r="VYY228" s="155"/>
      <c r="VYZ228" s="155"/>
      <c r="VZA228" s="155"/>
      <c r="VZB228" s="155"/>
      <c r="VZC228" s="155"/>
      <c r="VZD228" s="155"/>
      <c r="VZE228" s="155"/>
      <c r="VZF228" s="155"/>
      <c r="VZG228" s="155"/>
      <c r="VZH228" s="155"/>
      <c r="VZI228" s="155"/>
      <c r="VZJ228" s="155"/>
      <c r="VZK228" s="155"/>
      <c r="VZL228" s="155"/>
      <c r="VZM228" s="155"/>
      <c r="VZN228" s="155"/>
      <c r="VZO228" s="155"/>
      <c r="VZP228" s="155"/>
      <c r="VZQ228" s="155"/>
      <c r="VZR228" s="155"/>
      <c r="VZS228" s="155"/>
      <c r="VZT228" s="155"/>
      <c r="VZU228" s="155"/>
      <c r="VZV228" s="155"/>
      <c r="VZW228" s="155"/>
      <c r="VZX228" s="155"/>
      <c r="VZY228" s="155"/>
      <c r="VZZ228" s="155"/>
      <c r="WAA228" s="155"/>
      <c r="WAB228" s="155"/>
      <c r="WAC228" s="155"/>
      <c r="WAD228" s="155"/>
      <c r="WAE228" s="155"/>
      <c r="WAF228" s="155"/>
      <c r="WAG228" s="155"/>
      <c r="WAH228" s="155"/>
      <c r="WAI228" s="155"/>
      <c r="WAJ228" s="155"/>
      <c r="WAK228" s="155"/>
      <c r="WAL228" s="155"/>
      <c r="WAM228" s="155"/>
      <c r="WAN228" s="155"/>
      <c r="WAO228" s="155"/>
      <c r="WAP228" s="155"/>
      <c r="WAQ228" s="155"/>
      <c r="WAR228" s="155"/>
      <c r="WAS228" s="155"/>
      <c r="WAT228" s="155"/>
      <c r="WAU228" s="155"/>
      <c r="WAV228" s="155"/>
      <c r="WAW228" s="155"/>
      <c r="WAX228" s="155"/>
      <c r="WAY228" s="155"/>
      <c r="WAZ228" s="155"/>
      <c r="WBA228" s="155"/>
      <c r="WBB228" s="155"/>
      <c r="WBC228" s="155"/>
      <c r="WBD228" s="155"/>
      <c r="WBE228" s="155"/>
      <c r="WBF228" s="155"/>
      <c r="WBG228" s="155"/>
      <c r="WBH228" s="155"/>
      <c r="WBI228" s="155"/>
      <c r="WBJ228" s="155"/>
      <c r="WBK228" s="155"/>
      <c r="WBL228" s="155"/>
      <c r="WBM228" s="155"/>
      <c r="WBN228" s="155"/>
      <c r="WBO228" s="155"/>
      <c r="WBP228" s="155"/>
      <c r="WBQ228" s="155"/>
      <c r="WBR228" s="155"/>
      <c r="WBS228" s="155"/>
      <c r="WBT228" s="155"/>
      <c r="WBU228" s="155"/>
      <c r="WBV228" s="155"/>
      <c r="WBW228" s="155"/>
      <c r="WBX228" s="155"/>
      <c r="WBY228" s="155"/>
      <c r="WBZ228" s="155"/>
      <c r="WCA228" s="155"/>
      <c r="WCB228" s="155"/>
      <c r="WCC228" s="155"/>
      <c r="WCD228" s="155"/>
      <c r="WCE228" s="155"/>
      <c r="WCF228" s="155"/>
      <c r="WCG228" s="155"/>
      <c r="WCH228" s="155"/>
      <c r="WCI228" s="155"/>
      <c r="WCJ228" s="155"/>
      <c r="WCK228" s="155"/>
      <c r="WCL228" s="155"/>
      <c r="WCM228" s="155"/>
      <c r="WCN228" s="155"/>
      <c r="WCO228" s="155"/>
      <c r="WCP228" s="155"/>
      <c r="WCQ228" s="155"/>
      <c r="WCR228" s="155"/>
      <c r="WCS228" s="155"/>
      <c r="WCT228" s="155"/>
      <c r="WCU228" s="155"/>
      <c r="WCV228" s="155"/>
      <c r="WCW228" s="155"/>
      <c r="WCX228" s="155"/>
      <c r="WCY228" s="155"/>
      <c r="WCZ228" s="155"/>
      <c r="WDA228" s="155"/>
      <c r="WDB228" s="155"/>
      <c r="WDC228" s="155"/>
      <c r="WDD228" s="155"/>
      <c r="WDE228" s="155"/>
      <c r="WDF228" s="155"/>
      <c r="WDG228" s="155"/>
      <c r="WDH228" s="155"/>
      <c r="WDI228" s="155"/>
      <c r="WDJ228" s="155"/>
      <c r="WDK228" s="155"/>
      <c r="WDL228" s="155"/>
      <c r="WDM228" s="155"/>
      <c r="WDN228" s="155"/>
      <c r="WDO228" s="155"/>
      <c r="WDP228" s="155"/>
      <c r="WDQ228" s="155"/>
      <c r="WDR228" s="155"/>
      <c r="WDS228" s="155"/>
      <c r="WDT228" s="155"/>
      <c r="WDU228" s="155"/>
      <c r="WDV228" s="155"/>
      <c r="WDW228" s="155"/>
      <c r="WDX228" s="155"/>
      <c r="WDY228" s="155"/>
      <c r="WDZ228" s="155"/>
      <c r="WEA228" s="155"/>
      <c r="WEB228" s="155"/>
      <c r="WEC228" s="155"/>
      <c r="WED228" s="155"/>
      <c r="WEE228" s="155"/>
      <c r="WEF228" s="155"/>
      <c r="WEG228" s="155"/>
      <c r="WEH228" s="155"/>
      <c r="WEI228" s="155"/>
      <c r="WEJ228" s="155"/>
      <c r="WEK228" s="155"/>
      <c r="WEL228" s="155"/>
      <c r="WEM228" s="155"/>
      <c r="WEN228" s="155"/>
      <c r="WEO228" s="155"/>
      <c r="WEP228" s="155"/>
      <c r="WEQ228" s="155"/>
      <c r="WER228" s="155"/>
      <c r="WES228" s="155"/>
      <c r="WET228" s="155"/>
      <c r="WEU228" s="155"/>
      <c r="WEV228" s="155"/>
      <c r="WEW228" s="155"/>
      <c r="WEX228" s="155"/>
      <c r="WEY228" s="155"/>
      <c r="WEZ228" s="155"/>
      <c r="WFA228" s="155"/>
      <c r="WFB228" s="155"/>
      <c r="WFC228" s="155"/>
      <c r="WFD228" s="155"/>
      <c r="WFE228" s="155"/>
      <c r="WFF228" s="155"/>
      <c r="WFG228" s="155"/>
      <c r="WFH228" s="155"/>
      <c r="WFI228" s="155"/>
      <c r="WFJ228" s="155"/>
      <c r="WFK228" s="155"/>
      <c r="WFL228" s="155"/>
      <c r="WFM228" s="155"/>
      <c r="WFN228" s="155"/>
      <c r="WFO228" s="155"/>
      <c r="WFP228" s="155"/>
      <c r="WFQ228" s="155"/>
      <c r="WFR228" s="155"/>
      <c r="WFS228" s="155"/>
      <c r="WFT228" s="155"/>
      <c r="WFU228" s="155"/>
      <c r="WFV228" s="155"/>
      <c r="WFW228" s="155"/>
      <c r="WFX228" s="155"/>
      <c r="WFY228" s="155"/>
      <c r="WFZ228" s="155"/>
      <c r="WGA228" s="155"/>
      <c r="WGB228" s="155"/>
      <c r="WGC228" s="155"/>
      <c r="WGD228" s="155"/>
      <c r="WGE228" s="155"/>
      <c r="WGF228" s="155"/>
      <c r="WGG228" s="155"/>
      <c r="WGH228" s="155"/>
      <c r="WGI228" s="155"/>
      <c r="WGJ228" s="155"/>
      <c r="WGK228" s="155"/>
      <c r="WGL228" s="155"/>
      <c r="WGM228" s="155"/>
      <c r="WGN228" s="155"/>
      <c r="WGO228" s="155"/>
      <c r="WGP228" s="155"/>
      <c r="WGQ228" s="155"/>
      <c r="WGR228" s="155"/>
      <c r="WGS228" s="155"/>
      <c r="WGT228" s="155"/>
      <c r="WGU228" s="155"/>
      <c r="WGV228" s="155"/>
      <c r="WGW228" s="155"/>
      <c r="WGX228" s="155"/>
      <c r="WGY228" s="155"/>
      <c r="WGZ228" s="155"/>
      <c r="WHA228" s="155"/>
      <c r="WHB228" s="155"/>
      <c r="WHC228" s="155"/>
      <c r="WHD228" s="155"/>
      <c r="WHE228" s="155"/>
      <c r="WHF228" s="155"/>
      <c r="WHG228" s="155"/>
      <c r="WHH228" s="155"/>
      <c r="WHI228" s="155"/>
      <c r="WHJ228" s="155"/>
      <c r="WHK228" s="155"/>
      <c r="WHL228" s="155"/>
      <c r="WHM228" s="155"/>
      <c r="WHN228" s="155"/>
      <c r="WHO228" s="155"/>
      <c r="WHP228" s="155"/>
      <c r="WHQ228" s="155"/>
      <c r="WHR228" s="155"/>
      <c r="WHS228" s="155"/>
      <c r="WHT228" s="155"/>
      <c r="WHU228" s="155"/>
      <c r="WHV228" s="155"/>
      <c r="WHW228" s="155"/>
      <c r="WHX228" s="155"/>
      <c r="WHY228" s="155"/>
      <c r="WHZ228" s="155"/>
      <c r="WIA228" s="155"/>
      <c r="WIB228" s="155"/>
      <c r="WIC228" s="155"/>
      <c r="WID228" s="155"/>
      <c r="WIE228" s="155"/>
      <c r="WIF228" s="155"/>
      <c r="WIG228" s="155"/>
      <c r="WIH228" s="155"/>
      <c r="WII228" s="155"/>
      <c r="WIJ228" s="155"/>
      <c r="WIK228" s="155"/>
      <c r="WIL228" s="155"/>
      <c r="WIM228" s="155"/>
      <c r="WIN228" s="155"/>
      <c r="WIO228" s="155"/>
      <c r="WIP228" s="155"/>
      <c r="WIQ228" s="155"/>
      <c r="WIR228" s="155"/>
      <c r="WIS228" s="155"/>
      <c r="WIT228" s="155"/>
      <c r="WIU228" s="155"/>
      <c r="WIV228" s="155"/>
      <c r="WIW228" s="155"/>
      <c r="WIX228" s="155"/>
      <c r="WIY228" s="155"/>
      <c r="WIZ228" s="155"/>
      <c r="WJA228" s="155"/>
      <c r="WJB228" s="155"/>
      <c r="WJC228" s="155"/>
      <c r="WJD228" s="155"/>
      <c r="WJE228" s="155"/>
      <c r="WJF228" s="155"/>
      <c r="WJG228" s="155"/>
      <c r="WJH228" s="155"/>
      <c r="WJI228" s="155"/>
      <c r="WJJ228" s="155"/>
      <c r="WJK228" s="155"/>
      <c r="WJL228" s="155"/>
      <c r="WJM228" s="155"/>
      <c r="WJN228" s="155"/>
      <c r="WJO228" s="155"/>
      <c r="WJP228" s="155"/>
      <c r="WJQ228" s="155"/>
      <c r="WJR228" s="155"/>
      <c r="WJS228" s="155"/>
      <c r="WJT228" s="155"/>
      <c r="WJU228" s="155"/>
      <c r="WJV228" s="155"/>
      <c r="WJW228" s="155"/>
      <c r="WJX228" s="155"/>
      <c r="WJY228" s="155"/>
      <c r="WJZ228" s="155"/>
      <c r="WKA228" s="155"/>
      <c r="WKB228" s="155"/>
      <c r="WKC228" s="155"/>
      <c r="WKD228" s="155"/>
      <c r="WKE228" s="155"/>
      <c r="WKF228" s="155"/>
      <c r="WKG228" s="155"/>
      <c r="WKH228" s="155"/>
      <c r="WKI228" s="155"/>
      <c r="WKJ228" s="155"/>
      <c r="WKK228" s="155"/>
      <c r="WKL228" s="155"/>
      <c r="WKM228" s="155"/>
      <c r="WKN228" s="155"/>
      <c r="WKO228" s="155"/>
      <c r="WKP228" s="155"/>
      <c r="WKQ228" s="155"/>
      <c r="WKR228" s="155"/>
      <c r="WKS228" s="155"/>
      <c r="WKT228" s="155"/>
      <c r="WKU228" s="155"/>
      <c r="WKV228" s="155"/>
      <c r="WKW228" s="155"/>
      <c r="WKX228" s="155"/>
      <c r="WKY228" s="155"/>
      <c r="WKZ228" s="155"/>
      <c r="WLA228" s="155"/>
      <c r="WLB228" s="155"/>
      <c r="WLC228" s="155"/>
      <c r="WLD228" s="155"/>
      <c r="WLE228" s="155"/>
      <c r="WLF228" s="155"/>
      <c r="WLG228" s="155"/>
      <c r="WLH228" s="155"/>
      <c r="WLI228" s="155"/>
      <c r="WLJ228" s="155"/>
      <c r="WLK228" s="155"/>
      <c r="WLL228" s="155"/>
      <c r="WLM228" s="155"/>
      <c r="WLN228" s="155"/>
      <c r="WLO228" s="155"/>
      <c r="WLP228" s="155"/>
      <c r="WLQ228" s="155"/>
      <c r="WLR228" s="155"/>
      <c r="WLS228" s="155"/>
      <c r="WLT228" s="155"/>
      <c r="WLU228" s="155"/>
      <c r="WLV228" s="155"/>
      <c r="WLW228" s="155"/>
      <c r="WLX228" s="155"/>
      <c r="WLY228" s="155"/>
      <c r="WLZ228" s="155"/>
      <c r="WMA228" s="155"/>
      <c r="WMB228" s="155"/>
      <c r="WMC228" s="155"/>
      <c r="WMD228" s="155"/>
      <c r="WME228" s="155"/>
      <c r="WMF228" s="155"/>
      <c r="WMG228" s="155"/>
      <c r="WMH228" s="155"/>
      <c r="WMI228" s="155"/>
      <c r="WMJ228" s="155"/>
    </row>
    <row r="229" spans="1:15896" s="158" customFormat="1" ht="27.75" hidden="1" x14ac:dyDescent="0.4">
      <c r="A229" s="108"/>
      <c r="B229" s="271" t="s">
        <v>177</v>
      </c>
      <c r="C229" s="272"/>
      <c r="D229" s="148" t="e">
        <f t="shared" ref="D229:I229" si="112">D193</f>
        <v>#REF!</v>
      </c>
      <c r="E229" s="148" t="e">
        <f t="shared" si="112"/>
        <v>#REF!</v>
      </c>
      <c r="F229" s="148" t="e">
        <f t="shared" si="112"/>
        <v>#REF!</v>
      </c>
      <c r="G229" s="148" t="e">
        <f t="shared" si="112"/>
        <v>#REF!</v>
      </c>
      <c r="H229" s="148" t="e">
        <f t="shared" si="112"/>
        <v>#REF!</v>
      </c>
      <c r="I229" s="149" t="e">
        <f t="shared" si="112"/>
        <v>#REF!</v>
      </c>
      <c r="J229" s="151" t="e">
        <f t="shared" si="105"/>
        <v>#REF!</v>
      </c>
      <c r="K229" s="111" t="e">
        <f t="shared" si="101"/>
        <v>#REF!</v>
      </c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  <c r="AF229" s="87"/>
      <c r="AG229" s="87"/>
      <c r="AH229" s="87"/>
      <c r="AI229" s="87"/>
      <c r="AJ229" s="87"/>
      <c r="AK229" s="87"/>
      <c r="AL229" s="87"/>
      <c r="AM229" s="87"/>
      <c r="AN229" s="87"/>
      <c r="AO229" s="87"/>
      <c r="AP229" s="87"/>
      <c r="AQ229" s="87"/>
      <c r="AR229" s="87"/>
      <c r="AS229" s="87"/>
      <c r="AT229" s="87"/>
      <c r="AU229" s="87"/>
      <c r="AV229" s="87"/>
      <c r="AW229" s="157"/>
      <c r="AX229" s="157"/>
      <c r="AY229" s="157"/>
      <c r="AZ229" s="157"/>
      <c r="BA229" s="157"/>
      <c r="BB229" s="157"/>
      <c r="BC229" s="157"/>
      <c r="BD229" s="157"/>
      <c r="BE229" s="157"/>
      <c r="BF229" s="157"/>
      <c r="BG229" s="157"/>
      <c r="BH229" s="157"/>
      <c r="BI229" s="157"/>
      <c r="BJ229" s="157"/>
      <c r="BK229" s="157"/>
      <c r="BL229" s="157"/>
      <c r="BM229" s="157"/>
      <c r="BN229" s="157"/>
      <c r="BO229" s="157"/>
      <c r="BP229" s="157"/>
      <c r="BQ229" s="157"/>
      <c r="BR229" s="157"/>
      <c r="BS229" s="157"/>
      <c r="BT229" s="157"/>
      <c r="BU229" s="157"/>
      <c r="BV229" s="157"/>
      <c r="BW229" s="157"/>
      <c r="BX229" s="157"/>
      <c r="BY229" s="157"/>
      <c r="BZ229" s="157"/>
      <c r="CA229" s="157"/>
      <c r="CB229" s="157"/>
      <c r="CC229" s="157"/>
      <c r="CD229" s="157"/>
      <c r="CE229" s="157"/>
      <c r="CF229" s="157"/>
      <c r="CG229" s="157"/>
      <c r="CH229" s="157"/>
      <c r="CI229" s="157"/>
      <c r="CJ229" s="157"/>
      <c r="CK229" s="157"/>
      <c r="CL229" s="157"/>
      <c r="CM229" s="157"/>
      <c r="CN229" s="157"/>
      <c r="CO229" s="157"/>
      <c r="CP229" s="157"/>
      <c r="CQ229" s="157"/>
      <c r="CR229" s="157"/>
      <c r="CS229" s="157"/>
      <c r="CT229" s="157"/>
      <c r="CU229" s="157"/>
      <c r="CV229" s="157"/>
      <c r="CW229" s="157"/>
      <c r="CX229" s="157"/>
      <c r="CY229" s="157"/>
      <c r="CZ229" s="157"/>
      <c r="DA229" s="157"/>
      <c r="DB229" s="157"/>
      <c r="DC229" s="157"/>
      <c r="DD229" s="157"/>
      <c r="DE229" s="157"/>
      <c r="DF229" s="157"/>
      <c r="DG229" s="157"/>
      <c r="DH229" s="157"/>
      <c r="DI229" s="157"/>
      <c r="DJ229" s="157"/>
      <c r="DK229" s="157"/>
      <c r="DL229" s="157"/>
      <c r="DM229" s="157"/>
      <c r="DN229" s="157"/>
      <c r="DO229" s="157"/>
      <c r="DP229" s="157"/>
      <c r="DQ229" s="157"/>
      <c r="DR229" s="157"/>
      <c r="DS229" s="157"/>
      <c r="DT229" s="157"/>
      <c r="DU229" s="157"/>
      <c r="DV229" s="157"/>
      <c r="DW229" s="157"/>
      <c r="DX229" s="157"/>
      <c r="DY229" s="157"/>
      <c r="DZ229" s="157"/>
      <c r="EA229" s="157"/>
      <c r="EB229" s="157"/>
      <c r="EC229" s="157"/>
      <c r="ED229" s="157"/>
      <c r="EE229" s="157"/>
      <c r="EF229" s="157"/>
      <c r="EG229" s="157"/>
      <c r="EH229" s="157"/>
      <c r="EI229" s="157"/>
      <c r="EJ229" s="157"/>
      <c r="EK229" s="157"/>
      <c r="EL229" s="157"/>
      <c r="EM229" s="157"/>
      <c r="EN229" s="157"/>
      <c r="EO229" s="157"/>
      <c r="EP229" s="157"/>
      <c r="EQ229" s="157"/>
      <c r="ER229" s="157"/>
      <c r="ES229" s="157"/>
      <c r="ET229" s="157"/>
      <c r="EU229" s="157"/>
      <c r="EV229" s="157"/>
      <c r="EW229" s="157"/>
      <c r="EX229" s="157"/>
      <c r="EY229" s="157"/>
      <c r="EZ229" s="157"/>
      <c r="FA229" s="157"/>
      <c r="FB229" s="157"/>
      <c r="FC229" s="157"/>
      <c r="FD229" s="157"/>
      <c r="FE229" s="157"/>
      <c r="FF229" s="157"/>
      <c r="FG229" s="157"/>
      <c r="FH229" s="157"/>
      <c r="FI229" s="157"/>
      <c r="FJ229" s="157"/>
      <c r="FK229" s="157"/>
      <c r="FL229" s="157"/>
      <c r="FM229" s="157"/>
      <c r="FN229" s="157"/>
      <c r="FO229" s="157"/>
      <c r="FP229" s="157"/>
      <c r="FQ229" s="157"/>
      <c r="FR229" s="157"/>
      <c r="FS229" s="157"/>
      <c r="FT229" s="157"/>
      <c r="FU229" s="157"/>
      <c r="FV229" s="157"/>
      <c r="FW229" s="157"/>
      <c r="FX229" s="157"/>
      <c r="FY229" s="157"/>
      <c r="FZ229" s="157"/>
      <c r="GA229" s="157"/>
      <c r="GB229" s="157"/>
      <c r="GC229" s="157"/>
      <c r="GD229" s="157"/>
      <c r="GE229" s="157"/>
      <c r="GF229" s="157"/>
      <c r="GG229" s="157"/>
      <c r="GH229" s="157"/>
      <c r="GI229" s="157"/>
      <c r="GJ229" s="157"/>
      <c r="GK229" s="157"/>
      <c r="GL229" s="157"/>
      <c r="GM229" s="157"/>
      <c r="GN229" s="157"/>
      <c r="GO229" s="157"/>
      <c r="GP229" s="157"/>
      <c r="GQ229" s="157"/>
      <c r="GR229" s="157"/>
      <c r="GS229" s="157"/>
      <c r="GT229" s="157"/>
      <c r="GU229" s="157"/>
      <c r="GV229" s="157"/>
      <c r="GW229" s="157"/>
      <c r="GX229" s="157"/>
      <c r="GY229" s="157"/>
      <c r="GZ229" s="157"/>
      <c r="HA229" s="157"/>
      <c r="HB229" s="157"/>
      <c r="HC229" s="157"/>
      <c r="HD229" s="157"/>
      <c r="HE229" s="157"/>
      <c r="HF229" s="157"/>
      <c r="HG229" s="157"/>
      <c r="HH229" s="157"/>
      <c r="HI229" s="157"/>
      <c r="HJ229" s="157"/>
      <c r="HK229" s="157"/>
      <c r="HL229" s="157"/>
      <c r="HM229" s="157"/>
      <c r="HN229" s="157"/>
      <c r="HO229" s="157"/>
      <c r="HP229" s="157"/>
      <c r="HQ229" s="157"/>
      <c r="HR229" s="157"/>
      <c r="HS229" s="157"/>
      <c r="HT229" s="157"/>
      <c r="HU229" s="157"/>
      <c r="HV229" s="157"/>
      <c r="HW229" s="157"/>
      <c r="HX229" s="157"/>
      <c r="HY229" s="157"/>
      <c r="HZ229" s="157"/>
      <c r="IA229" s="157"/>
      <c r="IB229" s="157"/>
      <c r="IC229" s="157"/>
      <c r="ID229" s="157"/>
      <c r="IE229" s="157"/>
      <c r="IF229" s="157"/>
      <c r="IG229" s="157"/>
      <c r="IH229" s="157"/>
      <c r="II229" s="157"/>
      <c r="IJ229" s="157"/>
      <c r="IK229" s="157"/>
      <c r="IL229" s="157"/>
      <c r="IM229" s="157"/>
      <c r="IN229" s="157"/>
      <c r="IO229" s="157"/>
      <c r="IP229" s="157"/>
      <c r="IQ229" s="157"/>
      <c r="IR229" s="157"/>
      <c r="IS229" s="157"/>
      <c r="IT229" s="157"/>
      <c r="IU229" s="157"/>
      <c r="IV229" s="157"/>
      <c r="IW229" s="157"/>
      <c r="IX229" s="157"/>
      <c r="IY229" s="157"/>
      <c r="IZ229" s="157"/>
      <c r="JA229" s="157"/>
      <c r="JB229" s="157"/>
      <c r="JC229" s="157"/>
      <c r="JD229" s="157"/>
      <c r="JE229" s="157"/>
      <c r="JF229" s="157"/>
      <c r="JG229" s="157"/>
      <c r="JH229" s="157"/>
      <c r="JI229" s="157"/>
      <c r="JJ229" s="157"/>
      <c r="JK229" s="157"/>
      <c r="JL229" s="157"/>
      <c r="JM229" s="157"/>
      <c r="JN229" s="157"/>
      <c r="JO229" s="157"/>
      <c r="JP229" s="157"/>
      <c r="JQ229" s="157"/>
      <c r="JR229" s="157"/>
      <c r="JS229" s="157"/>
      <c r="JT229" s="157"/>
      <c r="JU229" s="157"/>
      <c r="JV229" s="157"/>
      <c r="JW229" s="157"/>
      <c r="JX229" s="157"/>
      <c r="JY229" s="157"/>
      <c r="JZ229" s="157"/>
      <c r="KA229" s="157"/>
      <c r="KB229" s="157"/>
      <c r="KC229" s="157"/>
      <c r="KD229" s="157"/>
      <c r="KE229" s="157"/>
      <c r="KF229" s="157"/>
      <c r="KG229" s="157"/>
      <c r="KH229" s="157"/>
      <c r="KI229" s="157"/>
      <c r="KJ229" s="157"/>
      <c r="KK229" s="157"/>
      <c r="KL229" s="157"/>
      <c r="KM229" s="157"/>
      <c r="KN229" s="157"/>
      <c r="KO229" s="157"/>
      <c r="KP229" s="157"/>
      <c r="KQ229" s="157"/>
      <c r="KR229" s="157"/>
      <c r="KS229" s="157"/>
      <c r="KT229" s="157"/>
      <c r="KU229" s="157"/>
      <c r="KV229" s="157"/>
      <c r="KW229" s="157"/>
      <c r="KX229" s="157"/>
      <c r="KY229" s="157"/>
      <c r="KZ229" s="157"/>
      <c r="LA229" s="157"/>
      <c r="LB229" s="157"/>
      <c r="LC229" s="157"/>
      <c r="LD229" s="157"/>
      <c r="LE229" s="157"/>
      <c r="LF229" s="157"/>
      <c r="LG229" s="157"/>
      <c r="LH229" s="157"/>
      <c r="LI229" s="157"/>
      <c r="LJ229" s="157"/>
      <c r="LK229" s="157"/>
      <c r="LL229" s="157"/>
      <c r="LM229" s="157"/>
      <c r="LN229" s="157"/>
      <c r="LO229" s="157"/>
      <c r="LP229" s="157"/>
      <c r="LQ229" s="157"/>
      <c r="LR229" s="157"/>
      <c r="LS229" s="157"/>
      <c r="LT229" s="157"/>
      <c r="LU229" s="157"/>
      <c r="LV229" s="157"/>
      <c r="LW229" s="157"/>
      <c r="LX229" s="157"/>
      <c r="LY229" s="157"/>
      <c r="LZ229" s="157"/>
      <c r="MA229" s="157"/>
      <c r="MB229" s="157"/>
      <c r="MC229" s="157"/>
      <c r="MD229" s="157"/>
      <c r="ME229" s="157"/>
      <c r="MF229" s="157"/>
      <c r="MG229" s="157"/>
      <c r="MH229" s="157"/>
      <c r="MI229" s="157"/>
      <c r="MJ229" s="157"/>
      <c r="MK229" s="157"/>
      <c r="ML229" s="157"/>
      <c r="MM229" s="157"/>
      <c r="MN229" s="157"/>
      <c r="MO229" s="157"/>
      <c r="MP229" s="157"/>
      <c r="MQ229" s="157"/>
      <c r="MR229" s="157"/>
      <c r="MS229" s="157"/>
      <c r="MT229" s="157"/>
      <c r="MU229" s="157"/>
      <c r="MV229" s="157"/>
      <c r="MW229" s="157"/>
      <c r="MX229" s="157"/>
      <c r="MY229" s="157"/>
      <c r="MZ229" s="157"/>
      <c r="NA229" s="157"/>
      <c r="NB229" s="157"/>
      <c r="NC229" s="157"/>
      <c r="ND229" s="157"/>
      <c r="NE229" s="157"/>
      <c r="NF229" s="157"/>
      <c r="NG229" s="157"/>
      <c r="NH229" s="157"/>
      <c r="NI229" s="157"/>
      <c r="NJ229" s="157"/>
      <c r="NK229" s="157"/>
      <c r="NL229" s="157"/>
      <c r="NM229" s="157"/>
      <c r="NN229" s="157"/>
      <c r="NO229" s="157"/>
      <c r="NP229" s="157"/>
      <c r="NQ229" s="157"/>
      <c r="NR229" s="157"/>
      <c r="NS229" s="157"/>
      <c r="NT229" s="157"/>
      <c r="NU229" s="157"/>
      <c r="NV229" s="157"/>
      <c r="NW229" s="157"/>
      <c r="NX229" s="157"/>
      <c r="NY229" s="157"/>
      <c r="NZ229" s="157"/>
      <c r="OA229" s="157"/>
      <c r="OB229" s="157"/>
      <c r="OC229" s="157"/>
      <c r="OD229" s="157"/>
      <c r="OE229" s="157"/>
      <c r="OF229" s="157"/>
      <c r="OG229" s="157"/>
      <c r="OH229" s="157"/>
      <c r="OI229" s="157"/>
      <c r="OJ229" s="157"/>
      <c r="OK229" s="157"/>
      <c r="OL229" s="157"/>
      <c r="OM229" s="157"/>
      <c r="ON229" s="157"/>
      <c r="OO229" s="157"/>
      <c r="OP229" s="157"/>
      <c r="OQ229" s="157"/>
      <c r="OR229" s="157"/>
      <c r="OS229" s="157"/>
      <c r="OT229" s="157"/>
      <c r="OU229" s="157"/>
      <c r="OV229" s="157"/>
      <c r="OW229" s="157"/>
      <c r="OX229" s="157"/>
      <c r="OY229" s="157"/>
      <c r="OZ229" s="157"/>
      <c r="PA229" s="157"/>
      <c r="PB229" s="157"/>
      <c r="PC229" s="157"/>
      <c r="PD229" s="157"/>
      <c r="PE229" s="157"/>
      <c r="PF229" s="157"/>
      <c r="PG229" s="157"/>
      <c r="PH229" s="157"/>
      <c r="PI229" s="157"/>
      <c r="PJ229" s="157"/>
      <c r="PK229" s="157"/>
      <c r="PL229" s="157"/>
      <c r="PM229" s="157"/>
      <c r="PN229" s="157"/>
      <c r="PO229" s="157"/>
      <c r="PP229" s="157"/>
      <c r="PQ229" s="157"/>
      <c r="PR229" s="157"/>
      <c r="PS229" s="157"/>
      <c r="PT229" s="157"/>
      <c r="PU229" s="157"/>
      <c r="PV229" s="157"/>
      <c r="PW229" s="157"/>
      <c r="PX229" s="157"/>
      <c r="PY229" s="157"/>
      <c r="PZ229" s="157"/>
      <c r="QA229" s="157"/>
      <c r="QB229" s="157"/>
      <c r="QC229" s="157"/>
      <c r="QD229" s="157"/>
      <c r="QE229" s="157"/>
      <c r="QF229" s="157"/>
      <c r="QG229" s="157"/>
      <c r="QH229" s="157"/>
      <c r="QI229" s="157"/>
      <c r="QJ229" s="157"/>
      <c r="QK229" s="157"/>
      <c r="QL229" s="157"/>
      <c r="QM229" s="157"/>
      <c r="QN229" s="157"/>
      <c r="QO229" s="157"/>
      <c r="QP229" s="157"/>
      <c r="QQ229" s="157"/>
      <c r="QR229" s="157"/>
      <c r="QS229" s="157"/>
      <c r="QT229" s="157"/>
      <c r="QU229" s="157"/>
      <c r="QV229" s="157"/>
      <c r="QW229" s="157"/>
      <c r="QX229" s="157"/>
      <c r="QY229" s="157"/>
      <c r="QZ229" s="157"/>
      <c r="RA229" s="157"/>
      <c r="RB229" s="157"/>
      <c r="RC229" s="157"/>
      <c r="RD229" s="157"/>
      <c r="RE229" s="157"/>
      <c r="RF229" s="157"/>
      <c r="RG229" s="157"/>
      <c r="RH229" s="157"/>
      <c r="RI229" s="157"/>
      <c r="RJ229" s="157"/>
      <c r="RK229" s="157"/>
      <c r="RL229" s="157"/>
      <c r="RM229" s="157"/>
      <c r="RN229" s="157"/>
      <c r="RO229" s="157"/>
      <c r="RP229" s="157"/>
      <c r="RQ229" s="157"/>
      <c r="RR229" s="157"/>
      <c r="RS229" s="157"/>
      <c r="RT229" s="157"/>
      <c r="RU229" s="157"/>
      <c r="RV229" s="157"/>
      <c r="RW229" s="157"/>
      <c r="RX229" s="157"/>
      <c r="RY229" s="157"/>
      <c r="RZ229" s="157"/>
      <c r="SA229" s="157"/>
      <c r="SB229" s="157"/>
      <c r="SC229" s="157"/>
      <c r="SD229" s="157"/>
      <c r="SE229" s="157"/>
      <c r="SF229" s="157"/>
      <c r="SG229" s="157"/>
      <c r="SH229" s="157"/>
      <c r="SI229" s="157"/>
      <c r="SJ229" s="157"/>
      <c r="SK229" s="157"/>
      <c r="SL229" s="157"/>
      <c r="SM229" s="157"/>
      <c r="SN229" s="157"/>
      <c r="SO229" s="157"/>
      <c r="SP229" s="157"/>
      <c r="SQ229" s="157"/>
      <c r="SR229" s="157"/>
      <c r="SS229" s="157"/>
      <c r="ST229" s="157"/>
      <c r="SU229" s="157"/>
      <c r="SV229" s="157"/>
      <c r="SW229" s="157"/>
      <c r="SX229" s="157"/>
      <c r="SY229" s="157"/>
      <c r="SZ229" s="157"/>
      <c r="TA229" s="157"/>
      <c r="TB229" s="157"/>
      <c r="TC229" s="157"/>
      <c r="TD229" s="157"/>
      <c r="TE229" s="157"/>
      <c r="TF229" s="157"/>
      <c r="TG229" s="157"/>
      <c r="TH229" s="157"/>
      <c r="TI229" s="157"/>
      <c r="TJ229" s="157"/>
      <c r="TK229" s="157"/>
      <c r="TL229" s="157"/>
      <c r="TM229" s="157"/>
      <c r="TN229" s="157"/>
      <c r="TO229" s="157"/>
      <c r="TP229" s="157"/>
      <c r="TQ229" s="157"/>
      <c r="TR229" s="157"/>
      <c r="TS229" s="157"/>
      <c r="TT229" s="157"/>
      <c r="TU229" s="157"/>
      <c r="TV229" s="157"/>
      <c r="TW229" s="157"/>
      <c r="TX229" s="157"/>
      <c r="TY229" s="157"/>
      <c r="TZ229" s="157"/>
      <c r="UA229" s="157"/>
      <c r="UB229" s="157"/>
      <c r="UC229" s="157"/>
      <c r="UD229" s="157"/>
      <c r="UE229" s="157"/>
      <c r="UF229" s="157"/>
      <c r="UG229" s="157"/>
      <c r="UH229" s="157"/>
      <c r="UI229" s="157"/>
      <c r="UJ229" s="157"/>
      <c r="UK229" s="157"/>
      <c r="UL229" s="157"/>
      <c r="UM229" s="157"/>
      <c r="UN229" s="157"/>
      <c r="UO229" s="157"/>
      <c r="UP229" s="157"/>
      <c r="UQ229" s="157"/>
      <c r="UR229" s="157"/>
      <c r="US229" s="157"/>
      <c r="UT229" s="157"/>
      <c r="UU229" s="157"/>
      <c r="UV229" s="157"/>
      <c r="UW229" s="157"/>
      <c r="UX229" s="157"/>
      <c r="UY229" s="157"/>
      <c r="UZ229" s="157"/>
      <c r="VA229" s="157"/>
      <c r="VB229" s="157"/>
      <c r="VC229" s="157"/>
      <c r="VD229" s="157"/>
      <c r="VE229" s="157"/>
      <c r="VF229" s="157"/>
      <c r="VG229" s="157"/>
      <c r="VH229" s="157"/>
      <c r="VI229" s="157"/>
      <c r="VJ229" s="157"/>
      <c r="VK229" s="157"/>
      <c r="VL229" s="157"/>
      <c r="VM229" s="157"/>
      <c r="VN229" s="157"/>
      <c r="VO229" s="157"/>
      <c r="VP229" s="157"/>
      <c r="VQ229" s="157"/>
      <c r="VR229" s="157"/>
      <c r="VS229" s="157"/>
      <c r="VT229" s="157"/>
      <c r="VU229" s="157"/>
      <c r="VV229" s="157"/>
      <c r="VW229" s="157"/>
      <c r="VX229" s="157"/>
      <c r="VY229" s="157"/>
      <c r="VZ229" s="157"/>
      <c r="WA229" s="157"/>
      <c r="WB229" s="157"/>
      <c r="WC229" s="157"/>
      <c r="WD229" s="157"/>
      <c r="WE229" s="157"/>
      <c r="WF229" s="157"/>
      <c r="WG229" s="157"/>
      <c r="WH229" s="157"/>
      <c r="WI229" s="157"/>
      <c r="WJ229" s="157"/>
      <c r="WK229" s="157"/>
      <c r="WL229" s="157"/>
      <c r="WM229" s="157"/>
      <c r="WN229" s="157"/>
      <c r="WO229" s="157"/>
      <c r="WP229" s="157"/>
      <c r="WQ229" s="157"/>
      <c r="WR229" s="157"/>
      <c r="WS229" s="157"/>
      <c r="WT229" s="157"/>
      <c r="WU229" s="157"/>
      <c r="WV229" s="157"/>
      <c r="WW229" s="157"/>
      <c r="WX229" s="157"/>
      <c r="WY229" s="157"/>
      <c r="WZ229" s="157"/>
      <c r="XA229" s="157"/>
      <c r="XB229" s="157"/>
      <c r="XC229" s="157"/>
      <c r="XD229" s="157"/>
      <c r="XE229" s="157"/>
      <c r="XF229" s="157"/>
      <c r="XG229" s="157"/>
      <c r="XH229" s="157"/>
      <c r="XI229" s="157"/>
      <c r="XJ229" s="157"/>
      <c r="XK229" s="157"/>
      <c r="XL229" s="157"/>
      <c r="XM229" s="157"/>
      <c r="XN229" s="157"/>
      <c r="XO229" s="157"/>
      <c r="XP229" s="157"/>
      <c r="XQ229" s="157"/>
      <c r="XR229" s="157"/>
      <c r="XS229" s="157"/>
      <c r="XT229" s="157"/>
      <c r="XU229" s="157"/>
      <c r="XV229" s="157"/>
      <c r="XW229" s="157"/>
      <c r="XX229" s="157"/>
      <c r="XY229" s="157"/>
      <c r="XZ229" s="157"/>
      <c r="YA229" s="157"/>
      <c r="YB229" s="157"/>
      <c r="YC229" s="157"/>
      <c r="YD229" s="157"/>
      <c r="YE229" s="157"/>
      <c r="YF229" s="157"/>
      <c r="YG229" s="157"/>
      <c r="YH229" s="157"/>
      <c r="YI229" s="157"/>
      <c r="YJ229" s="157"/>
      <c r="YK229" s="157"/>
      <c r="YL229" s="157"/>
      <c r="YM229" s="157"/>
      <c r="YN229" s="157"/>
      <c r="YO229" s="157"/>
      <c r="YP229" s="157"/>
      <c r="YQ229" s="157"/>
      <c r="YR229" s="157"/>
      <c r="YS229" s="157"/>
      <c r="YT229" s="157"/>
      <c r="YU229" s="157"/>
      <c r="YV229" s="157"/>
      <c r="YW229" s="157"/>
      <c r="YX229" s="157"/>
      <c r="YY229" s="157"/>
      <c r="YZ229" s="157"/>
      <c r="ZA229" s="157"/>
      <c r="ZB229" s="157"/>
      <c r="ZC229" s="157"/>
      <c r="ZD229" s="157"/>
      <c r="ZE229" s="157"/>
      <c r="ZF229" s="157"/>
      <c r="ZG229" s="157"/>
      <c r="ZH229" s="157"/>
      <c r="ZI229" s="157"/>
      <c r="ZJ229" s="157"/>
      <c r="ZK229" s="157"/>
      <c r="ZL229" s="157"/>
      <c r="ZM229" s="157"/>
      <c r="ZN229" s="157"/>
      <c r="ZO229" s="157"/>
      <c r="ZP229" s="157"/>
      <c r="ZQ229" s="157"/>
      <c r="ZR229" s="157"/>
      <c r="ZS229" s="157"/>
      <c r="ZT229" s="157"/>
      <c r="ZU229" s="157"/>
      <c r="ZV229" s="157"/>
      <c r="ZW229" s="157"/>
      <c r="ZX229" s="157"/>
      <c r="ZY229" s="157"/>
      <c r="ZZ229" s="157"/>
      <c r="AAA229" s="157"/>
      <c r="AAB229" s="157"/>
      <c r="AAC229" s="157"/>
      <c r="AAD229" s="157"/>
      <c r="AAE229" s="157"/>
      <c r="AAF229" s="157"/>
      <c r="AAG229" s="157"/>
      <c r="AAH229" s="157"/>
      <c r="AAI229" s="157"/>
      <c r="AAJ229" s="157"/>
      <c r="AAK229" s="157"/>
      <c r="AAL229" s="157"/>
      <c r="AAM229" s="157"/>
      <c r="AAN229" s="157"/>
      <c r="AAO229" s="157"/>
      <c r="AAP229" s="157"/>
      <c r="AAQ229" s="157"/>
      <c r="AAR229" s="157"/>
      <c r="AAS229" s="157"/>
      <c r="AAT229" s="157"/>
      <c r="AAU229" s="157"/>
      <c r="AAV229" s="157"/>
      <c r="AAW229" s="157"/>
      <c r="AAX229" s="157"/>
      <c r="AAY229" s="157"/>
      <c r="AAZ229" s="157"/>
      <c r="ABA229" s="157"/>
      <c r="ABB229" s="157"/>
      <c r="ABC229" s="157"/>
      <c r="ABD229" s="157"/>
      <c r="ABE229" s="157"/>
      <c r="ABF229" s="157"/>
      <c r="ABG229" s="157"/>
      <c r="ABH229" s="157"/>
      <c r="ABI229" s="157"/>
      <c r="ABJ229" s="157"/>
      <c r="ABK229" s="157"/>
      <c r="ABL229" s="157"/>
      <c r="ABM229" s="157"/>
      <c r="ABN229" s="157"/>
      <c r="ABO229" s="157"/>
      <c r="ABP229" s="157"/>
      <c r="ABQ229" s="157"/>
      <c r="ABR229" s="157"/>
      <c r="ABS229" s="157"/>
      <c r="ABT229" s="157"/>
      <c r="ABU229" s="157"/>
      <c r="ABV229" s="157"/>
      <c r="ABW229" s="157"/>
      <c r="ABX229" s="157"/>
      <c r="ABY229" s="157"/>
      <c r="ABZ229" s="157"/>
      <c r="ACA229" s="157"/>
      <c r="ACB229" s="157"/>
      <c r="ACC229" s="157"/>
      <c r="ACD229" s="157"/>
      <c r="ACE229" s="157"/>
      <c r="ACF229" s="157"/>
      <c r="ACG229" s="157"/>
      <c r="ACH229" s="157"/>
      <c r="ACI229" s="157"/>
      <c r="ACJ229" s="157"/>
      <c r="ACK229" s="157"/>
      <c r="ACL229" s="157"/>
      <c r="ACM229" s="157"/>
      <c r="ACN229" s="157"/>
      <c r="ACO229" s="157"/>
      <c r="ACP229" s="157"/>
      <c r="ACQ229" s="157"/>
      <c r="ACR229" s="157"/>
      <c r="ACS229" s="157"/>
      <c r="ACT229" s="157"/>
      <c r="ACU229" s="157"/>
      <c r="ACV229" s="157"/>
      <c r="ACW229" s="157"/>
      <c r="ACX229" s="157"/>
      <c r="ACY229" s="157"/>
      <c r="ACZ229" s="157"/>
      <c r="ADA229" s="157"/>
      <c r="ADB229" s="157"/>
      <c r="ADC229" s="157"/>
      <c r="ADD229" s="157"/>
      <c r="ADE229" s="157"/>
      <c r="ADF229" s="157"/>
      <c r="ADG229" s="157"/>
      <c r="ADH229" s="157"/>
      <c r="ADI229" s="157"/>
      <c r="ADJ229" s="157"/>
      <c r="ADK229" s="157"/>
      <c r="ADL229" s="157"/>
      <c r="ADM229" s="157"/>
      <c r="ADN229" s="157"/>
      <c r="ADO229" s="157"/>
      <c r="ADP229" s="157"/>
      <c r="ADQ229" s="157"/>
      <c r="ADR229" s="157"/>
      <c r="ADS229" s="157"/>
      <c r="ADT229" s="157"/>
      <c r="ADU229" s="157"/>
      <c r="ADV229" s="157"/>
      <c r="ADW229" s="157"/>
      <c r="ADX229" s="157"/>
      <c r="ADY229" s="157"/>
      <c r="ADZ229" s="157"/>
      <c r="AEA229" s="157"/>
      <c r="AEB229" s="157"/>
      <c r="AEC229" s="157"/>
      <c r="AED229" s="157"/>
      <c r="AEE229" s="157"/>
      <c r="AEF229" s="157"/>
      <c r="AEG229" s="157"/>
      <c r="AEH229" s="157"/>
      <c r="AEI229" s="157"/>
      <c r="AEJ229" s="157"/>
      <c r="AEK229" s="157"/>
      <c r="AEL229" s="157"/>
      <c r="AEM229" s="157"/>
      <c r="AEN229" s="157"/>
      <c r="AEO229" s="157"/>
      <c r="AEP229" s="157"/>
      <c r="AEQ229" s="157"/>
      <c r="AER229" s="157"/>
      <c r="AES229" s="157"/>
      <c r="AET229" s="157"/>
      <c r="AEU229" s="157"/>
      <c r="AEV229" s="157"/>
      <c r="AEW229" s="157"/>
      <c r="AEX229" s="157"/>
      <c r="AEY229" s="157"/>
      <c r="AEZ229" s="157"/>
      <c r="AFA229" s="157"/>
      <c r="AFB229" s="157"/>
      <c r="AFC229" s="157"/>
      <c r="AFD229" s="157"/>
      <c r="AFE229" s="157"/>
      <c r="AFF229" s="157"/>
      <c r="AFG229" s="157"/>
      <c r="AFH229" s="157"/>
      <c r="AFI229" s="157"/>
      <c r="AFJ229" s="157"/>
      <c r="AFK229" s="157"/>
      <c r="AFL229" s="157"/>
      <c r="AFM229" s="157"/>
      <c r="AFN229" s="157"/>
      <c r="AFO229" s="157"/>
      <c r="AFP229" s="157"/>
      <c r="AFQ229" s="157"/>
      <c r="AFR229" s="157"/>
      <c r="AFS229" s="157"/>
      <c r="AFT229" s="157"/>
      <c r="AFU229" s="157"/>
      <c r="AFV229" s="157"/>
      <c r="AFW229" s="157"/>
      <c r="AFX229" s="157"/>
      <c r="AFY229" s="157"/>
      <c r="AFZ229" s="157"/>
      <c r="AGA229" s="157"/>
      <c r="AGB229" s="157"/>
      <c r="AGC229" s="157"/>
      <c r="AGD229" s="157"/>
      <c r="AGE229" s="157"/>
      <c r="AGF229" s="157"/>
      <c r="AGG229" s="157"/>
      <c r="AGH229" s="157"/>
      <c r="AGI229" s="157"/>
      <c r="AGJ229" s="157"/>
      <c r="AGK229" s="157"/>
      <c r="AGL229" s="157"/>
      <c r="AGM229" s="157"/>
      <c r="AGN229" s="157"/>
      <c r="AGO229" s="157"/>
      <c r="AGP229" s="157"/>
      <c r="AGQ229" s="157"/>
      <c r="AGR229" s="157"/>
      <c r="AGS229" s="157"/>
      <c r="AGT229" s="157"/>
      <c r="AGU229" s="157"/>
      <c r="AGV229" s="157"/>
      <c r="AGW229" s="157"/>
      <c r="AGX229" s="157"/>
      <c r="AGY229" s="157"/>
      <c r="AGZ229" s="157"/>
      <c r="AHA229" s="157"/>
      <c r="AHB229" s="157"/>
      <c r="AHC229" s="157"/>
      <c r="AHD229" s="157"/>
      <c r="AHE229" s="157"/>
      <c r="AHF229" s="157"/>
      <c r="AHG229" s="157"/>
      <c r="AHH229" s="157"/>
      <c r="AHI229" s="157"/>
      <c r="AHJ229" s="157"/>
      <c r="AHK229" s="157"/>
      <c r="AHL229" s="157"/>
      <c r="AHM229" s="157"/>
      <c r="AHN229" s="157"/>
      <c r="AHO229" s="157"/>
      <c r="AHP229" s="157"/>
      <c r="AHQ229" s="157"/>
      <c r="AHR229" s="157"/>
      <c r="AHS229" s="157"/>
      <c r="AHT229" s="157"/>
      <c r="AHU229" s="157"/>
      <c r="AHV229" s="157"/>
      <c r="AHW229" s="157"/>
      <c r="AHX229" s="157"/>
      <c r="AHY229" s="157"/>
      <c r="AHZ229" s="157"/>
      <c r="AIA229" s="157"/>
      <c r="AIB229" s="157"/>
      <c r="AIC229" s="157"/>
      <c r="AID229" s="157"/>
      <c r="AIE229" s="157"/>
      <c r="AIF229" s="157"/>
      <c r="AIG229" s="157"/>
      <c r="AIH229" s="157"/>
      <c r="AII229" s="157"/>
      <c r="AIJ229" s="157"/>
      <c r="AIK229" s="157"/>
      <c r="AIL229" s="157"/>
      <c r="AIM229" s="157"/>
      <c r="AIN229" s="157"/>
      <c r="AIO229" s="157"/>
      <c r="AIP229" s="157"/>
      <c r="AIQ229" s="157"/>
      <c r="AIR229" s="157"/>
      <c r="AIS229" s="157"/>
      <c r="AIT229" s="157"/>
      <c r="AIU229" s="157"/>
      <c r="AIV229" s="157"/>
      <c r="AIW229" s="157"/>
      <c r="AIX229" s="157"/>
      <c r="AIY229" s="157"/>
      <c r="AIZ229" s="157"/>
      <c r="AJA229" s="157"/>
      <c r="AJB229" s="157"/>
      <c r="AJC229" s="157"/>
      <c r="AJD229" s="157"/>
      <c r="AJE229" s="157"/>
      <c r="AJF229" s="157"/>
      <c r="AJG229" s="157"/>
      <c r="AJH229" s="157"/>
      <c r="AJI229" s="157"/>
      <c r="AJJ229" s="157"/>
      <c r="AJK229" s="157"/>
      <c r="AJL229" s="157"/>
      <c r="AJM229" s="157"/>
      <c r="AJN229" s="157"/>
      <c r="AJO229" s="157"/>
      <c r="AJP229" s="157"/>
      <c r="AJQ229" s="157"/>
      <c r="AJR229" s="157"/>
      <c r="AJS229" s="157"/>
      <c r="AJT229" s="157"/>
      <c r="AJU229" s="157"/>
      <c r="AJV229" s="157"/>
      <c r="AJW229" s="157"/>
      <c r="AJX229" s="157"/>
      <c r="AJY229" s="157"/>
      <c r="AJZ229" s="157"/>
      <c r="AKA229" s="157"/>
      <c r="AKB229" s="157"/>
      <c r="AKC229" s="157"/>
      <c r="AKD229" s="157"/>
      <c r="AKE229" s="157"/>
      <c r="AKF229" s="157"/>
      <c r="AKG229" s="157"/>
      <c r="AKH229" s="157"/>
      <c r="AKI229" s="157"/>
      <c r="AKJ229" s="157"/>
      <c r="AKK229" s="157"/>
      <c r="AKL229" s="157"/>
      <c r="AKM229" s="157"/>
      <c r="AKN229" s="157"/>
      <c r="AKO229" s="157"/>
      <c r="AKP229" s="157"/>
      <c r="AKQ229" s="157"/>
      <c r="AKR229" s="157"/>
      <c r="AKS229" s="157"/>
      <c r="AKT229" s="157"/>
      <c r="AKU229" s="157"/>
      <c r="AKV229" s="157"/>
      <c r="AKW229" s="157"/>
      <c r="AKX229" s="157"/>
      <c r="AKY229" s="157"/>
      <c r="AKZ229" s="157"/>
      <c r="ALA229" s="157"/>
      <c r="ALB229" s="157"/>
      <c r="ALC229" s="157"/>
      <c r="ALD229" s="157"/>
      <c r="ALE229" s="157"/>
      <c r="ALF229" s="157"/>
      <c r="ALG229" s="157"/>
      <c r="ALH229" s="157"/>
      <c r="ALI229" s="157"/>
      <c r="ALJ229" s="157"/>
      <c r="ALK229" s="157"/>
      <c r="ALL229" s="157"/>
      <c r="ALM229" s="157"/>
      <c r="ALN229" s="157"/>
      <c r="ALO229" s="157"/>
      <c r="ALP229" s="157"/>
      <c r="ALQ229" s="157"/>
      <c r="ALR229" s="157"/>
      <c r="ALS229" s="157"/>
      <c r="ALT229" s="157"/>
      <c r="ALU229" s="157"/>
      <c r="ALV229" s="157"/>
      <c r="ALW229" s="157"/>
      <c r="ALX229" s="157"/>
      <c r="ALY229" s="157"/>
      <c r="ALZ229" s="157"/>
      <c r="AMA229" s="157"/>
      <c r="AMB229" s="157"/>
      <c r="AMC229" s="157"/>
      <c r="AMD229" s="157"/>
      <c r="AME229" s="157"/>
      <c r="AMF229" s="157"/>
      <c r="AMG229" s="157"/>
      <c r="AMH229" s="157"/>
      <c r="AMI229" s="157"/>
      <c r="AMJ229" s="157"/>
      <c r="AMK229" s="157"/>
      <c r="AML229" s="157"/>
      <c r="AMM229" s="157"/>
      <c r="AMN229" s="157"/>
      <c r="AMO229" s="157"/>
      <c r="AMP229" s="157"/>
      <c r="AMQ229" s="157"/>
      <c r="AMR229" s="157"/>
      <c r="AMS229" s="157"/>
      <c r="AMT229" s="157"/>
      <c r="AMU229" s="157"/>
      <c r="AMV229" s="157"/>
      <c r="AMW229" s="157"/>
      <c r="AMX229" s="157"/>
      <c r="AMY229" s="157"/>
      <c r="AMZ229" s="157"/>
      <c r="ANA229" s="157"/>
      <c r="ANB229" s="157"/>
      <c r="ANC229" s="157"/>
      <c r="AND229" s="157"/>
      <c r="ANE229" s="157"/>
      <c r="ANF229" s="157"/>
      <c r="ANG229" s="157"/>
      <c r="ANH229" s="157"/>
      <c r="ANI229" s="157"/>
      <c r="ANJ229" s="157"/>
      <c r="ANK229" s="157"/>
      <c r="ANL229" s="157"/>
      <c r="ANM229" s="157"/>
      <c r="ANN229" s="157"/>
      <c r="ANO229" s="157"/>
      <c r="ANP229" s="157"/>
      <c r="ANQ229" s="157"/>
      <c r="ANR229" s="157"/>
      <c r="ANS229" s="157"/>
      <c r="ANT229" s="157"/>
      <c r="ANU229" s="157"/>
      <c r="ANV229" s="157"/>
      <c r="ANW229" s="157"/>
      <c r="ANX229" s="157"/>
      <c r="ANY229" s="157"/>
      <c r="ANZ229" s="157"/>
      <c r="AOA229" s="157"/>
      <c r="AOB229" s="157"/>
      <c r="AOC229" s="157"/>
      <c r="AOD229" s="157"/>
      <c r="AOE229" s="157"/>
      <c r="AOF229" s="157"/>
      <c r="AOG229" s="157"/>
      <c r="AOH229" s="157"/>
      <c r="AOI229" s="157"/>
      <c r="AOJ229" s="157"/>
      <c r="AOK229" s="157"/>
      <c r="AOL229" s="157"/>
      <c r="AOM229" s="157"/>
      <c r="AON229" s="157"/>
      <c r="AOO229" s="157"/>
      <c r="AOP229" s="157"/>
      <c r="AOQ229" s="157"/>
      <c r="AOR229" s="157"/>
      <c r="AOS229" s="157"/>
      <c r="AOT229" s="157"/>
      <c r="AOU229" s="157"/>
      <c r="AOV229" s="157"/>
      <c r="AOW229" s="157"/>
      <c r="AOX229" s="157"/>
      <c r="AOY229" s="157"/>
      <c r="AOZ229" s="157"/>
      <c r="APA229" s="157"/>
      <c r="APB229" s="157"/>
      <c r="APC229" s="157"/>
      <c r="APD229" s="157"/>
      <c r="APE229" s="157"/>
      <c r="APF229" s="157"/>
      <c r="APG229" s="157"/>
      <c r="APH229" s="157"/>
      <c r="API229" s="157"/>
      <c r="APJ229" s="157"/>
      <c r="APK229" s="157"/>
      <c r="APL229" s="157"/>
      <c r="APM229" s="157"/>
      <c r="APN229" s="157"/>
      <c r="APO229" s="157"/>
      <c r="APP229" s="157"/>
      <c r="APQ229" s="157"/>
      <c r="APR229" s="157"/>
      <c r="APS229" s="157"/>
      <c r="APT229" s="157"/>
      <c r="APU229" s="157"/>
      <c r="APV229" s="157"/>
      <c r="APW229" s="157"/>
      <c r="APX229" s="157"/>
      <c r="APY229" s="157"/>
      <c r="APZ229" s="157"/>
      <c r="AQA229" s="157"/>
      <c r="AQB229" s="157"/>
      <c r="AQC229" s="157"/>
      <c r="AQD229" s="157"/>
      <c r="AQE229" s="157"/>
      <c r="AQF229" s="157"/>
      <c r="AQG229" s="157"/>
      <c r="AQH229" s="157"/>
      <c r="AQI229" s="157"/>
      <c r="AQJ229" s="157"/>
      <c r="AQK229" s="157"/>
      <c r="AQL229" s="157"/>
      <c r="AQM229" s="157"/>
      <c r="AQN229" s="157"/>
      <c r="AQO229" s="157"/>
      <c r="AQP229" s="157"/>
      <c r="AQQ229" s="157"/>
      <c r="AQR229" s="157"/>
      <c r="AQS229" s="157"/>
      <c r="AQT229" s="157"/>
      <c r="AQU229" s="157"/>
      <c r="AQV229" s="157"/>
      <c r="AQW229" s="157"/>
      <c r="AQX229" s="157"/>
      <c r="AQY229" s="157"/>
      <c r="AQZ229" s="157"/>
      <c r="ARA229" s="157"/>
      <c r="ARB229" s="157"/>
      <c r="ARC229" s="157"/>
      <c r="ARD229" s="157"/>
      <c r="ARE229" s="157"/>
      <c r="ARF229" s="157"/>
      <c r="ARG229" s="157"/>
      <c r="ARH229" s="157"/>
      <c r="ARI229" s="157"/>
      <c r="ARJ229" s="157"/>
      <c r="ARK229" s="157"/>
      <c r="ARL229" s="157"/>
      <c r="ARM229" s="157"/>
      <c r="ARN229" s="157"/>
      <c r="ARO229" s="157"/>
      <c r="ARP229" s="157"/>
      <c r="ARQ229" s="157"/>
      <c r="ARR229" s="157"/>
      <c r="ARS229" s="157"/>
      <c r="ART229" s="157"/>
      <c r="ARU229" s="157"/>
      <c r="ARV229" s="157"/>
      <c r="ARW229" s="157"/>
      <c r="ARX229" s="157"/>
      <c r="ARY229" s="157"/>
      <c r="ARZ229" s="157"/>
      <c r="ASA229" s="157"/>
      <c r="ASB229" s="157"/>
      <c r="ASC229" s="157"/>
      <c r="ASD229" s="157"/>
      <c r="ASE229" s="157"/>
      <c r="ASF229" s="157"/>
      <c r="ASG229" s="157"/>
      <c r="ASH229" s="157"/>
      <c r="ASI229" s="157"/>
      <c r="ASJ229" s="157"/>
      <c r="ASK229" s="157"/>
      <c r="ASL229" s="157"/>
      <c r="ASM229" s="157"/>
      <c r="ASN229" s="157"/>
      <c r="ASO229" s="157"/>
      <c r="ASP229" s="157"/>
      <c r="ASQ229" s="157"/>
      <c r="ASR229" s="157"/>
      <c r="ASS229" s="157"/>
      <c r="AST229" s="157"/>
      <c r="ASU229" s="157"/>
      <c r="ASV229" s="157"/>
      <c r="ASW229" s="157"/>
      <c r="ASX229" s="157"/>
      <c r="ASY229" s="157"/>
      <c r="ASZ229" s="157"/>
      <c r="ATA229" s="157"/>
      <c r="ATB229" s="157"/>
      <c r="ATC229" s="157"/>
      <c r="ATD229" s="157"/>
      <c r="ATE229" s="157"/>
      <c r="ATF229" s="157"/>
      <c r="ATG229" s="157"/>
      <c r="ATH229" s="157"/>
      <c r="ATI229" s="157"/>
      <c r="ATJ229" s="157"/>
      <c r="ATK229" s="157"/>
      <c r="ATL229" s="157"/>
      <c r="ATM229" s="157"/>
      <c r="ATN229" s="157"/>
      <c r="ATO229" s="157"/>
      <c r="ATP229" s="157"/>
      <c r="ATQ229" s="157"/>
      <c r="ATR229" s="157"/>
      <c r="ATS229" s="157"/>
      <c r="ATT229" s="157"/>
      <c r="ATU229" s="157"/>
      <c r="ATV229" s="157"/>
      <c r="ATW229" s="157"/>
      <c r="ATX229" s="157"/>
      <c r="ATY229" s="157"/>
      <c r="ATZ229" s="157"/>
      <c r="AUA229" s="157"/>
      <c r="AUB229" s="157"/>
      <c r="AUC229" s="157"/>
      <c r="AUD229" s="157"/>
      <c r="AUE229" s="157"/>
      <c r="AUF229" s="157"/>
      <c r="AUG229" s="157"/>
      <c r="AUH229" s="157"/>
      <c r="AUI229" s="157"/>
      <c r="AUJ229" s="157"/>
      <c r="AUK229" s="157"/>
      <c r="AUL229" s="157"/>
      <c r="AUM229" s="157"/>
      <c r="AUN229" s="157"/>
      <c r="AUO229" s="157"/>
      <c r="AUP229" s="157"/>
      <c r="AUQ229" s="157"/>
      <c r="AUR229" s="157"/>
      <c r="AUS229" s="157"/>
      <c r="AUT229" s="157"/>
      <c r="AUU229" s="157"/>
      <c r="AUV229" s="157"/>
      <c r="AUW229" s="157"/>
      <c r="AUX229" s="157"/>
      <c r="AUY229" s="157"/>
      <c r="AUZ229" s="157"/>
      <c r="AVA229" s="157"/>
      <c r="AVB229" s="157"/>
      <c r="AVC229" s="157"/>
      <c r="AVD229" s="157"/>
      <c r="AVE229" s="157"/>
      <c r="AVF229" s="157"/>
      <c r="AVG229" s="157"/>
      <c r="AVH229" s="157"/>
      <c r="AVI229" s="157"/>
      <c r="AVJ229" s="157"/>
      <c r="AVK229" s="157"/>
      <c r="AVL229" s="157"/>
      <c r="AVM229" s="157"/>
      <c r="AVN229" s="157"/>
      <c r="AVO229" s="157"/>
      <c r="AVP229" s="157"/>
      <c r="AVQ229" s="157"/>
      <c r="AVR229" s="157"/>
      <c r="AVS229" s="157"/>
      <c r="AVT229" s="157"/>
      <c r="AVU229" s="157"/>
      <c r="AVV229" s="157"/>
      <c r="AVW229" s="157"/>
      <c r="AVX229" s="157"/>
      <c r="AVY229" s="157"/>
      <c r="AVZ229" s="157"/>
      <c r="AWA229" s="157"/>
      <c r="AWB229" s="157"/>
      <c r="AWC229" s="157"/>
      <c r="AWD229" s="157"/>
      <c r="AWE229" s="157"/>
      <c r="AWF229" s="157"/>
      <c r="AWG229" s="157"/>
      <c r="AWH229" s="157"/>
      <c r="AWI229" s="157"/>
      <c r="AWJ229" s="157"/>
      <c r="AWK229" s="157"/>
      <c r="AWL229" s="157"/>
      <c r="AWM229" s="157"/>
      <c r="AWN229" s="157"/>
      <c r="AWO229" s="157"/>
      <c r="AWP229" s="157"/>
      <c r="AWQ229" s="157"/>
      <c r="AWR229" s="157"/>
      <c r="AWS229" s="157"/>
      <c r="AWT229" s="157"/>
      <c r="AWU229" s="157"/>
      <c r="AWV229" s="157"/>
      <c r="AWW229" s="157"/>
      <c r="AWX229" s="157"/>
      <c r="AWY229" s="157"/>
      <c r="AWZ229" s="157"/>
      <c r="AXA229" s="157"/>
      <c r="AXB229" s="157"/>
      <c r="AXC229" s="157"/>
      <c r="AXD229" s="157"/>
      <c r="AXE229" s="157"/>
      <c r="AXF229" s="157"/>
      <c r="AXG229" s="157"/>
      <c r="AXH229" s="157"/>
      <c r="AXI229" s="157"/>
      <c r="AXJ229" s="157"/>
      <c r="AXK229" s="157"/>
      <c r="AXL229" s="157"/>
      <c r="AXM229" s="157"/>
      <c r="AXN229" s="157"/>
      <c r="AXO229" s="157"/>
      <c r="AXP229" s="157"/>
      <c r="AXQ229" s="157"/>
      <c r="AXR229" s="157"/>
      <c r="AXS229" s="157"/>
      <c r="AXT229" s="157"/>
      <c r="AXU229" s="157"/>
      <c r="AXV229" s="157"/>
      <c r="AXW229" s="157"/>
      <c r="AXX229" s="157"/>
      <c r="AXY229" s="157"/>
      <c r="AXZ229" s="157"/>
      <c r="AYA229" s="157"/>
      <c r="AYB229" s="157"/>
      <c r="AYC229" s="157"/>
      <c r="AYD229" s="157"/>
      <c r="AYE229" s="157"/>
      <c r="AYF229" s="157"/>
      <c r="AYG229" s="157"/>
      <c r="AYH229" s="157"/>
      <c r="AYI229" s="157"/>
      <c r="AYJ229" s="157"/>
      <c r="AYK229" s="157"/>
      <c r="AYL229" s="157"/>
      <c r="AYM229" s="157"/>
      <c r="AYN229" s="157"/>
      <c r="AYO229" s="157"/>
      <c r="AYP229" s="157"/>
      <c r="AYQ229" s="157"/>
      <c r="AYR229" s="157"/>
      <c r="AYS229" s="157"/>
      <c r="AYT229" s="157"/>
      <c r="AYU229" s="157"/>
      <c r="AYV229" s="157"/>
      <c r="AYW229" s="157"/>
      <c r="AYX229" s="157"/>
      <c r="AYY229" s="157"/>
      <c r="AYZ229" s="157"/>
      <c r="AZA229" s="157"/>
      <c r="AZB229" s="157"/>
      <c r="AZC229" s="157"/>
      <c r="AZD229" s="157"/>
      <c r="AZE229" s="157"/>
      <c r="AZF229" s="157"/>
      <c r="AZG229" s="157"/>
      <c r="AZH229" s="157"/>
      <c r="AZI229" s="157"/>
      <c r="AZJ229" s="157"/>
      <c r="AZK229" s="157"/>
      <c r="AZL229" s="157"/>
      <c r="AZM229" s="157"/>
      <c r="AZN229" s="157"/>
      <c r="AZO229" s="157"/>
      <c r="AZP229" s="157"/>
      <c r="AZQ229" s="157"/>
      <c r="AZR229" s="157"/>
      <c r="AZS229" s="157"/>
      <c r="AZT229" s="157"/>
      <c r="AZU229" s="157"/>
      <c r="AZV229" s="157"/>
      <c r="AZW229" s="157"/>
      <c r="AZX229" s="157"/>
      <c r="AZY229" s="157"/>
      <c r="AZZ229" s="157"/>
      <c r="BAA229" s="157"/>
      <c r="BAB229" s="157"/>
      <c r="BAC229" s="157"/>
      <c r="BAD229" s="157"/>
      <c r="BAE229" s="157"/>
      <c r="BAF229" s="157"/>
      <c r="BAG229" s="157"/>
      <c r="BAH229" s="157"/>
      <c r="BAI229" s="157"/>
      <c r="BAJ229" s="157"/>
      <c r="BAK229" s="157"/>
      <c r="BAL229" s="157"/>
      <c r="BAM229" s="157"/>
      <c r="BAN229" s="157"/>
      <c r="BAO229" s="157"/>
      <c r="BAP229" s="157"/>
      <c r="BAQ229" s="157"/>
      <c r="BAR229" s="157"/>
      <c r="BAS229" s="157"/>
      <c r="BAT229" s="157"/>
      <c r="BAU229" s="157"/>
      <c r="BAV229" s="157"/>
      <c r="BAW229" s="157"/>
      <c r="BAX229" s="157"/>
      <c r="BAY229" s="157"/>
      <c r="BAZ229" s="157"/>
      <c r="BBA229" s="157"/>
      <c r="BBB229" s="157"/>
      <c r="BBC229" s="157"/>
      <c r="BBD229" s="157"/>
      <c r="BBE229" s="157"/>
      <c r="BBF229" s="157"/>
      <c r="BBG229" s="157"/>
      <c r="BBH229" s="157"/>
      <c r="BBI229" s="157"/>
      <c r="BBJ229" s="157"/>
      <c r="BBK229" s="157"/>
      <c r="BBL229" s="157"/>
      <c r="BBM229" s="157"/>
      <c r="BBN229" s="157"/>
      <c r="BBO229" s="157"/>
      <c r="BBP229" s="157"/>
      <c r="BBQ229" s="157"/>
      <c r="BBR229" s="157"/>
      <c r="BBS229" s="157"/>
      <c r="BBT229" s="157"/>
      <c r="BBU229" s="157"/>
      <c r="BBV229" s="157"/>
      <c r="BBW229" s="157"/>
      <c r="BBX229" s="157"/>
      <c r="BBY229" s="157"/>
      <c r="BBZ229" s="157"/>
      <c r="BCA229" s="157"/>
      <c r="BCB229" s="157"/>
      <c r="BCC229" s="157"/>
      <c r="BCD229" s="157"/>
      <c r="BCE229" s="157"/>
      <c r="BCF229" s="157"/>
      <c r="BCG229" s="157"/>
      <c r="BCH229" s="157"/>
      <c r="BCI229" s="157"/>
      <c r="BCJ229" s="157"/>
      <c r="BCK229" s="157"/>
      <c r="BCL229" s="157"/>
      <c r="BCM229" s="157"/>
      <c r="BCN229" s="157"/>
      <c r="BCO229" s="157"/>
      <c r="BCP229" s="157"/>
      <c r="BCQ229" s="157"/>
      <c r="BCR229" s="157"/>
      <c r="BCS229" s="157"/>
      <c r="BCT229" s="157"/>
      <c r="BCU229" s="157"/>
      <c r="BCV229" s="157"/>
      <c r="BCW229" s="157"/>
      <c r="BCX229" s="157"/>
      <c r="BCY229" s="157"/>
      <c r="BCZ229" s="157"/>
      <c r="BDA229" s="157"/>
      <c r="BDB229" s="157"/>
      <c r="BDC229" s="157"/>
      <c r="BDD229" s="157"/>
      <c r="BDE229" s="157"/>
      <c r="BDF229" s="157"/>
      <c r="BDG229" s="157"/>
      <c r="BDH229" s="157"/>
      <c r="BDI229" s="157"/>
      <c r="BDJ229" s="157"/>
      <c r="BDK229" s="157"/>
      <c r="BDL229" s="157"/>
      <c r="BDM229" s="157"/>
      <c r="BDN229" s="157"/>
      <c r="BDO229" s="157"/>
      <c r="BDP229" s="157"/>
      <c r="BDQ229" s="157"/>
      <c r="BDR229" s="157"/>
      <c r="BDS229" s="157"/>
      <c r="BDT229" s="157"/>
      <c r="BDU229" s="157"/>
      <c r="BDV229" s="157"/>
      <c r="BDW229" s="157"/>
      <c r="BDX229" s="157"/>
      <c r="BDY229" s="157"/>
      <c r="BDZ229" s="157"/>
      <c r="BEA229" s="157"/>
      <c r="BEB229" s="157"/>
      <c r="BEC229" s="157"/>
      <c r="BED229" s="157"/>
      <c r="BEE229" s="157"/>
      <c r="BEF229" s="157"/>
      <c r="BEG229" s="157"/>
      <c r="BEH229" s="157"/>
      <c r="BEI229" s="157"/>
      <c r="BEJ229" s="157"/>
      <c r="BEK229" s="157"/>
      <c r="BEL229" s="157"/>
      <c r="BEM229" s="157"/>
      <c r="BEN229" s="157"/>
      <c r="BEO229" s="157"/>
      <c r="BEP229" s="157"/>
      <c r="BEQ229" s="157"/>
      <c r="BER229" s="157"/>
      <c r="BES229" s="157"/>
      <c r="BET229" s="157"/>
      <c r="BEU229" s="157"/>
      <c r="BEV229" s="157"/>
      <c r="BEW229" s="157"/>
      <c r="BEX229" s="157"/>
      <c r="BEY229" s="157"/>
      <c r="BEZ229" s="157"/>
      <c r="BFA229" s="157"/>
      <c r="BFB229" s="157"/>
      <c r="BFC229" s="157"/>
      <c r="BFD229" s="157"/>
      <c r="BFE229" s="157"/>
      <c r="BFF229" s="157"/>
      <c r="BFG229" s="157"/>
      <c r="BFH229" s="157"/>
      <c r="BFI229" s="157"/>
      <c r="BFJ229" s="157"/>
      <c r="BFK229" s="157"/>
      <c r="BFL229" s="157"/>
      <c r="BFM229" s="157"/>
      <c r="BFN229" s="157"/>
      <c r="BFO229" s="157"/>
      <c r="BFP229" s="157"/>
      <c r="BFQ229" s="157"/>
      <c r="BFR229" s="157"/>
      <c r="BFS229" s="157"/>
      <c r="BFT229" s="157"/>
      <c r="BFU229" s="157"/>
      <c r="BFV229" s="157"/>
      <c r="BFW229" s="157"/>
      <c r="BFX229" s="157"/>
      <c r="BFY229" s="157"/>
      <c r="BFZ229" s="157"/>
      <c r="BGA229" s="157"/>
      <c r="BGB229" s="157"/>
      <c r="BGC229" s="157"/>
      <c r="BGD229" s="157"/>
      <c r="BGE229" s="157"/>
      <c r="BGF229" s="157"/>
      <c r="BGG229" s="157"/>
      <c r="BGH229" s="157"/>
      <c r="BGI229" s="157"/>
      <c r="BGJ229" s="157"/>
      <c r="BGK229" s="157"/>
      <c r="BGL229" s="157"/>
      <c r="BGM229" s="157"/>
      <c r="BGN229" s="157"/>
      <c r="BGO229" s="157"/>
      <c r="BGP229" s="157"/>
      <c r="BGQ229" s="157"/>
      <c r="BGR229" s="157"/>
      <c r="BGS229" s="157"/>
      <c r="BGT229" s="157"/>
      <c r="BGU229" s="157"/>
      <c r="BGV229" s="157"/>
      <c r="BGW229" s="157"/>
      <c r="BGX229" s="157"/>
      <c r="BGY229" s="157"/>
      <c r="BGZ229" s="157"/>
      <c r="BHA229" s="157"/>
      <c r="BHB229" s="157"/>
      <c r="BHC229" s="157"/>
      <c r="BHD229" s="157"/>
      <c r="BHE229" s="157"/>
      <c r="BHF229" s="157"/>
      <c r="BHG229" s="157"/>
      <c r="BHH229" s="157"/>
      <c r="BHI229" s="157"/>
      <c r="BHJ229" s="157"/>
      <c r="BHK229" s="157"/>
      <c r="BHL229" s="157"/>
      <c r="BHM229" s="157"/>
      <c r="BHN229" s="157"/>
      <c r="BHO229" s="157"/>
      <c r="BHP229" s="157"/>
      <c r="BHQ229" s="157"/>
      <c r="BHR229" s="157"/>
      <c r="BHS229" s="157"/>
      <c r="BHT229" s="157"/>
      <c r="BHU229" s="157"/>
      <c r="BHV229" s="157"/>
      <c r="BHW229" s="157"/>
      <c r="BHX229" s="157"/>
      <c r="BHY229" s="157"/>
      <c r="BHZ229" s="157"/>
      <c r="BIA229" s="157"/>
      <c r="BIB229" s="157"/>
      <c r="BIC229" s="157"/>
      <c r="BID229" s="157"/>
      <c r="BIE229" s="157"/>
      <c r="BIF229" s="157"/>
      <c r="BIG229" s="157"/>
      <c r="BIH229" s="157"/>
      <c r="BII229" s="157"/>
      <c r="BIJ229" s="157"/>
      <c r="BIK229" s="157"/>
      <c r="BIL229" s="157"/>
      <c r="BIM229" s="157"/>
      <c r="BIN229" s="157"/>
      <c r="BIO229" s="157"/>
      <c r="BIP229" s="157"/>
      <c r="BIQ229" s="157"/>
      <c r="BIR229" s="157"/>
      <c r="BIS229" s="157"/>
      <c r="BIT229" s="157"/>
      <c r="BIU229" s="157"/>
      <c r="BIV229" s="157"/>
      <c r="BIW229" s="157"/>
      <c r="BIX229" s="157"/>
      <c r="BIY229" s="157"/>
      <c r="BIZ229" s="157"/>
      <c r="BJA229" s="157"/>
      <c r="BJB229" s="157"/>
      <c r="BJC229" s="157"/>
      <c r="BJD229" s="157"/>
      <c r="BJE229" s="157"/>
      <c r="BJF229" s="157"/>
      <c r="BJG229" s="157"/>
      <c r="BJH229" s="157"/>
      <c r="BJI229" s="157"/>
      <c r="BJJ229" s="157"/>
      <c r="BJK229" s="157"/>
      <c r="BJL229" s="157"/>
      <c r="BJM229" s="157"/>
      <c r="BJN229" s="157"/>
      <c r="BJO229" s="157"/>
      <c r="BJP229" s="157"/>
      <c r="BJQ229" s="157"/>
      <c r="BJR229" s="157"/>
      <c r="BJS229" s="157"/>
      <c r="BJT229" s="157"/>
      <c r="BJU229" s="157"/>
      <c r="BJV229" s="157"/>
      <c r="BJW229" s="157"/>
      <c r="BJX229" s="157"/>
      <c r="BJY229" s="157"/>
      <c r="BJZ229" s="157"/>
      <c r="BKA229" s="157"/>
      <c r="BKB229" s="157"/>
      <c r="BKC229" s="157"/>
      <c r="BKD229" s="157"/>
      <c r="BKE229" s="157"/>
      <c r="BKF229" s="157"/>
      <c r="BKG229" s="157"/>
      <c r="BKH229" s="157"/>
      <c r="BKI229" s="157"/>
      <c r="BKJ229" s="157"/>
      <c r="BKK229" s="157"/>
      <c r="BKL229" s="157"/>
      <c r="BKM229" s="157"/>
      <c r="BKN229" s="157"/>
      <c r="BKO229" s="157"/>
      <c r="BKP229" s="157"/>
      <c r="BKQ229" s="157"/>
      <c r="BKR229" s="157"/>
      <c r="BKS229" s="157"/>
      <c r="BKT229" s="157"/>
      <c r="BKU229" s="157"/>
      <c r="BKV229" s="157"/>
      <c r="BKW229" s="157"/>
      <c r="BKX229" s="157"/>
      <c r="BKY229" s="157"/>
      <c r="BKZ229" s="157"/>
      <c r="BLA229" s="157"/>
      <c r="BLB229" s="157"/>
      <c r="BLC229" s="157"/>
      <c r="BLD229" s="157"/>
      <c r="BLE229" s="157"/>
      <c r="BLF229" s="157"/>
      <c r="BLG229" s="157"/>
      <c r="BLH229" s="157"/>
      <c r="BLI229" s="157"/>
      <c r="BLJ229" s="157"/>
      <c r="BLK229" s="157"/>
      <c r="BLL229" s="157"/>
      <c r="BLM229" s="157"/>
      <c r="BLN229" s="157"/>
      <c r="BLO229" s="157"/>
      <c r="BLP229" s="157"/>
      <c r="BLQ229" s="157"/>
      <c r="BLR229" s="157"/>
      <c r="BLS229" s="157"/>
      <c r="BLT229" s="157"/>
      <c r="BLU229" s="157"/>
      <c r="BLV229" s="157"/>
      <c r="BLW229" s="157"/>
      <c r="BLX229" s="157"/>
      <c r="BLY229" s="157"/>
      <c r="BLZ229" s="157"/>
      <c r="BMA229" s="157"/>
      <c r="BMB229" s="157"/>
      <c r="BMC229" s="157"/>
      <c r="BMD229" s="157"/>
      <c r="BME229" s="157"/>
      <c r="BMF229" s="157"/>
      <c r="BMG229" s="157"/>
      <c r="BMH229" s="157"/>
      <c r="BMI229" s="157"/>
      <c r="BMJ229" s="157"/>
      <c r="BMK229" s="157"/>
      <c r="BML229" s="157"/>
      <c r="BMM229" s="157"/>
      <c r="BMN229" s="157"/>
      <c r="BMO229" s="157"/>
      <c r="BMP229" s="157"/>
      <c r="BMQ229" s="157"/>
      <c r="BMR229" s="157"/>
      <c r="BMS229" s="157"/>
      <c r="BMT229" s="157"/>
      <c r="BMU229" s="157"/>
      <c r="BMV229" s="157"/>
      <c r="BMW229" s="157"/>
      <c r="BMX229" s="157"/>
      <c r="BMY229" s="157"/>
      <c r="BMZ229" s="157"/>
      <c r="BNA229" s="157"/>
      <c r="BNB229" s="157"/>
      <c r="BNC229" s="157"/>
      <c r="BND229" s="157"/>
      <c r="BNE229" s="157"/>
      <c r="BNF229" s="157"/>
      <c r="BNG229" s="157"/>
      <c r="BNH229" s="157"/>
      <c r="BNI229" s="157"/>
      <c r="BNJ229" s="157"/>
      <c r="BNK229" s="157"/>
      <c r="BNL229" s="157"/>
      <c r="BNM229" s="157"/>
      <c r="BNN229" s="157"/>
      <c r="BNO229" s="157"/>
      <c r="BNP229" s="157"/>
      <c r="BNQ229" s="157"/>
      <c r="BNR229" s="157"/>
      <c r="BNS229" s="157"/>
      <c r="BNT229" s="157"/>
      <c r="BNU229" s="157"/>
      <c r="BNV229" s="157"/>
      <c r="BNW229" s="157"/>
      <c r="BNX229" s="157"/>
      <c r="BNY229" s="157"/>
      <c r="BNZ229" s="157"/>
      <c r="BOA229" s="157"/>
      <c r="BOB229" s="157"/>
      <c r="BOC229" s="157"/>
      <c r="BOD229" s="157"/>
      <c r="BOE229" s="157"/>
      <c r="BOF229" s="157"/>
      <c r="BOG229" s="157"/>
      <c r="BOH229" s="157"/>
      <c r="BOI229" s="157"/>
      <c r="BOJ229" s="157"/>
      <c r="BOK229" s="157"/>
      <c r="BOL229" s="157"/>
      <c r="BOM229" s="157"/>
      <c r="BON229" s="157"/>
      <c r="BOO229" s="157"/>
      <c r="BOP229" s="157"/>
      <c r="BOQ229" s="157"/>
      <c r="BOR229" s="157"/>
      <c r="BOS229" s="157"/>
      <c r="BOT229" s="157"/>
      <c r="BOU229" s="157"/>
      <c r="BOV229" s="157"/>
      <c r="BOW229" s="157"/>
      <c r="BOX229" s="157"/>
      <c r="BOY229" s="157"/>
      <c r="BOZ229" s="157"/>
      <c r="BPA229" s="157"/>
      <c r="BPB229" s="157"/>
      <c r="BPC229" s="157"/>
      <c r="BPD229" s="157"/>
      <c r="BPE229" s="157"/>
      <c r="BPF229" s="157"/>
      <c r="BPG229" s="157"/>
      <c r="BPH229" s="157"/>
      <c r="BPI229" s="157"/>
      <c r="BPJ229" s="157"/>
      <c r="BPK229" s="157"/>
      <c r="BPL229" s="157"/>
      <c r="BPM229" s="157"/>
      <c r="BPN229" s="157"/>
      <c r="BPO229" s="157"/>
      <c r="BPP229" s="157"/>
      <c r="BPQ229" s="157"/>
      <c r="BPR229" s="157"/>
      <c r="BPS229" s="157"/>
      <c r="BPT229" s="157"/>
      <c r="BPU229" s="157"/>
      <c r="BPV229" s="157"/>
      <c r="BPW229" s="157"/>
      <c r="BPX229" s="157"/>
      <c r="BPY229" s="157"/>
      <c r="BPZ229" s="157"/>
      <c r="BQA229" s="157"/>
      <c r="BQB229" s="157"/>
      <c r="BQC229" s="157"/>
      <c r="BQD229" s="157"/>
      <c r="BQE229" s="157"/>
      <c r="BQF229" s="157"/>
      <c r="BQG229" s="157"/>
      <c r="BQH229" s="157"/>
      <c r="BQI229" s="157"/>
      <c r="BQJ229" s="157"/>
      <c r="BQK229" s="157"/>
      <c r="BQL229" s="157"/>
      <c r="BQM229" s="157"/>
      <c r="BQN229" s="157"/>
      <c r="BQO229" s="157"/>
      <c r="BQP229" s="157"/>
      <c r="BQQ229" s="157"/>
      <c r="BQR229" s="157"/>
      <c r="BQS229" s="157"/>
      <c r="BQT229" s="157"/>
      <c r="BQU229" s="157"/>
      <c r="BQV229" s="157"/>
      <c r="BQW229" s="157"/>
      <c r="BQX229" s="157"/>
      <c r="BQY229" s="157"/>
      <c r="BQZ229" s="157"/>
      <c r="BRA229" s="157"/>
      <c r="BRB229" s="157"/>
      <c r="BRC229" s="157"/>
      <c r="BRD229" s="157"/>
      <c r="BRE229" s="157"/>
      <c r="BRF229" s="157"/>
      <c r="BRG229" s="157"/>
      <c r="BRH229" s="157"/>
      <c r="BRI229" s="157"/>
      <c r="BRJ229" s="157"/>
      <c r="BRK229" s="157"/>
      <c r="BRL229" s="157"/>
      <c r="BRM229" s="157"/>
      <c r="BRN229" s="157"/>
      <c r="BRO229" s="157"/>
      <c r="BRP229" s="157"/>
      <c r="BRQ229" s="157"/>
      <c r="BRR229" s="157"/>
      <c r="BRS229" s="157"/>
      <c r="BRT229" s="157"/>
      <c r="BRU229" s="157"/>
      <c r="BRV229" s="157"/>
      <c r="BRW229" s="157"/>
      <c r="BRX229" s="157"/>
      <c r="BRY229" s="157"/>
      <c r="BRZ229" s="157"/>
      <c r="BSA229" s="157"/>
      <c r="BSB229" s="157"/>
      <c r="BSC229" s="157"/>
      <c r="BSD229" s="157"/>
      <c r="BSE229" s="157"/>
      <c r="BSF229" s="157"/>
      <c r="BSG229" s="157"/>
      <c r="BSH229" s="157"/>
      <c r="BSI229" s="157"/>
      <c r="BSJ229" s="157"/>
      <c r="BSK229" s="157"/>
      <c r="BSL229" s="157"/>
      <c r="BSM229" s="157"/>
      <c r="BSN229" s="157"/>
      <c r="BSO229" s="157"/>
      <c r="BSP229" s="157"/>
      <c r="BSQ229" s="157"/>
      <c r="BSR229" s="157"/>
      <c r="BSS229" s="157"/>
      <c r="BST229" s="157"/>
      <c r="BSU229" s="157"/>
      <c r="BSV229" s="157"/>
      <c r="BSW229" s="157"/>
      <c r="BSX229" s="157"/>
      <c r="BSY229" s="157"/>
      <c r="BSZ229" s="157"/>
      <c r="BTA229" s="157"/>
      <c r="BTB229" s="157"/>
      <c r="BTC229" s="157"/>
      <c r="BTD229" s="157"/>
      <c r="BTE229" s="157"/>
      <c r="BTF229" s="157"/>
      <c r="BTG229" s="157"/>
      <c r="BTH229" s="157"/>
      <c r="BTI229" s="157"/>
      <c r="BTJ229" s="157"/>
      <c r="BTK229" s="157"/>
      <c r="BTL229" s="157"/>
      <c r="BTM229" s="157"/>
      <c r="BTN229" s="157"/>
      <c r="BTO229" s="157"/>
      <c r="BTP229" s="157"/>
      <c r="BTQ229" s="157"/>
      <c r="BTR229" s="157"/>
      <c r="BTS229" s="157"/>
      <c r="BTT229" s="157"/>
      <c r="BTU229" s="157"/>
      <c r="BTV229" s="157"/>
      <c r="BTW229" s="157"/>
      <c r="BTX229" s="157"/>
      <c r="BTY229" s="157"/>
      <c r="BTZ229" s="157"/>
      <c r="BUA229" s="157"/>
      <c r="BUB229" s="157"/>
      <c r="BUC229" s="157"/>
      <c r="BUD229" s="157"/>
      <c r="BUE229" s="157"/>
      <c r="BUF229" s="157"/>
      <c r="BUG229" s="157"/>
      <c r="BUH229" s="157"/>
      <c r="BUI229" s="157"/>
      <c r="BUJ229" s="157"/>
      <c r="BUK229" s="157"/>
      <c r="BUL229" s="157"/>
      <c r="BUM229" s="157"/>
      <c r="BUN229" s="157"/>
      <c r="BUO229" s="157"/>
      <c r="BUP229" s="157"/>
      <c r="BUQ229" s="157"/>
      <c r="BUR229" s="157"/>
      <c r="BUS229" s="157"/>
      <c r="BUT229" s="157"/>
      <c r="BUU229" s="157"/>
      <c r="BUV229" s="157"/>
      <c r="BUW229" s="157"/>
      <c r="BUX229" s="157"/>
      <c r="BUY229" s="157"/>
      <c r="BUZ229" s="157"/>
      <c r="BVA229" s="157"/>
      <c r="BVB229" s="157"/>
      <c r="BVC229" s="157"/>
      <c r="BVD229" s="157"/>
      <c r="BVE229" s="157"/>
      <c r="BVF229" s="157"/>
      <c r="BVG229" s="157"/>
      <c r="BVH229" s="157"/>
      <c r="BVI229" s="157"/>
      <c r="BVJ229" s="157"/>
      <c r="BVK229" s="157"/>
      <c r="BVL229" s="157"/>
      <c r="BVM229" s="157"/>
      <c r="BVN229" s="157"/>
      <c r="BVO229" s="157"/>
      <c r="BVP229" s="157"/>
      <c r="BVQ229" s="157"/>
      <c r="BVR229" s="157"/>
      <c r="BVS229" s="157"/>
      <c r="BVT229" s="157"/>
      <c r="BVU229" s="157"/>
      <c r="BVV229" s="157"/>
      <c r="BVW229" s="157"/>
      <c r="BVX229" s="157"/>
      <c r="BVY229" s="157"/>
      <c r="BVZ229" s="157"/>
      <c r="BWA229" s="157"/>
      <c r="BWB229" s="157"/>
      <c r="BWC229" s="157"/>
      <c r="BWD229" s="157"/>
      <c r="BWE229" s="157"/>
      <c r="BWF229" s="157"/>
      <c r="BWG229" s="157"/>
      <c r="BWH229" s="157"/>
      <c r="BWI229" s="157"/>
      <c r="BWJ229" s="157"/>
      <c r="BWK229" s="157"/>
      <c r="BWL229" s="157"/>
      <c r="BWM229" s="157"/>
      <c r="BWN229" s="157"/>
      <c r="BWO229" s="157"/>
      <c r="BWP229" s="157"/>
      <c r="BWQ229" s="157"/>
      <c r="BWR229" s="157"/>
      <c r="BWS229" s="157"/>
      <c r="BWT229" s="157"/>
      <c r="BWU229" s="157"/>
      <c r="BWV229" s="157"/>
      <c r="BWW229" s="157"/>
      <c r="BWX229" s="157"/>
      <c r="BWY229" s="157"/>
      <c r="BWZ229" s="157"/>
      <c r="BXA229" s="157"/>
      <c r="BXB229" s="157"/>
      <c r="BXC229" s="157"/>
      <c r="BXD229" s="157"/>
      <c r="BXE229" s="157"/>
      <c r="BXF229" s="157"/>
      <c r="BXG229" s="157"/>
      <c r="BXH229" s="157"/>
      <c r="BXI229" s="157"/>
      <c r="BXJ229" s="157"/>
      <c r="BXK229" s="157"/>
      <c r="BXL229" s="157"/>
      <c r="BXM229" s="157"/>
      <c r="BXN229" s="157"/>
      <c r="BXO229" s="157"/>
      <c r="BXP229" s="157"/>
      <c r="BXQ229" s="157"/>
      <c r="BXR229" s="157"/>
      <c r="BXS229" s="157"/>
      <c r="BXT229" s="157"/>
      <c r="BXU229" s="157"/>
      <c r="BXV229" s="157"/>
      <c r="BXW229" s="157"/>
      <c r="BXX229" s="157"/>
      <c r="BXY229" s="157"/>
      <c r="BXZ229" s="157"/>
      <c r="BYA229" s="157"/>
      <c r="BYB229" s="157"/>
      <c r="BYC229" s="157"/>
      <c r="BYD229" s="157"/>
      <c r="BYE229" s="157"/>
      <c r="BYF229" s="157"/>
      <c r="BYG229" s="157"/>
      <c r="BYH229" s="157"/>
      <c r="BYI229" s="157"/>
      <c r="BYJ229" s="157"/>
      <c r="BYK229" s="157"/>
      <c r="BYL229" s="157"/>
      <c r="BYM229" s="157"/>
      <c r="BYN229" s="157"/>
      <c r="BYO229" s="157"/>
      <c r="BYP229" s="157"/>
      <c r="BYQ229" s="157"/>
      <c r="BYR229" s="157"/>
      <c r="BYS229" s="157"/>
      <c r="BYT229" s="157"/>
      <c r="BYU229" s="157"/>
      <c r="BYV229" s="157"/>
      <c r="BYW229" s="157"/>
      <c r="BYX229" s="157"/>
      <c r="BYY229" s="157"/>
      <c r="BYZ229" s="157"/>
      <c r="BZA229" s="157"/>
      <c r="BZB229" s="157"/>
      <c r="BZC229" s="157"/>
      <c r="BZD229" s="157"/>
      <c r="BZE229" s="157"/>
      <c r="BZF229" s="157"/>
      <c r="BZG229" s="157"/>
      <c r="BZH229" s="157"/>
      <c r="BZI229" s="157"/>
      <c r="BZJ229" s="157"/>
      <c r="BZK229" s="157"/>
      <c r="BZL229" s="157"/>
      <c r="BZM229" s="157"/>
      <c r="BZN229" s="157"/>
      <c r="BZO229" s="157"/>
      <c r="BZP229" s="157"/>
      <c r="BZQ229" s="157"/>
      <c r="BZR229" s="157"/>
      <c r="BZS229" s="157"/>
      <c r="BZT229" s="157"/>
      <c r="BZU229" s="157"/>
      <c r="BZV229" s="157"/>
      <c r="BZW229" s="157"/>
      <c r="BZX229" s="157"/>
      <c r="BZY229" s="157"/>
      <c r="BZZ229" s="157"/>
      <c r="CAA229" s="157"/>
      <c r="CAB229" s="157"/>
      <c r="CAC229" s="157"/>
      <c r="CAD229" s="157"/>
      <c r="CAE229" s="157"/>
      <c r="CAF229" s="157"/>
      <c r="CAG229" s="157"/>
      <c r="CAH229" s="157"/>
      <c r="CAI229" s="157"/>
      <c r="CAJ229" s="157"/>
      <c r="CAK229" s="157"/>
      <c r="CAL229" s="157"/>
      <c r="CAM229" s="157"/>
      <c r="CAN229" s="157"/>
      <c r="CAO229" s="157"/>
      <c r="CAP229" s="157"/>
      <c r="CAQ229" s="157"/>
      <c r="CAR229" s="157"/>
      <c r="CAS229" s="157"/>
      <c r="CAT229" s="157"/>
      <c r="CAU229" s="157"/>
      <c r="CAV229" s="157"/>
      <c r="CAW229" s="157"/>
      <c r="CAX229" s="157"/>
      <c r="CAY229" s="157"/>
      <c r="CAZ229" s="157"/>
      <c r="CBA229" s="157"/>
      <c r="CBB229" s="157"/>
      <c r="CBC229" s="157"/>
      <c r="CBD229" s="157"/>
      <c r="CBE229" s="157"/>
      <c r="CBF229" s="157"/>
      <c r="CBG229" s="157"/>
      <c r="CBH229" s="157"/>
      <c r="CBI229" s="157"/>
      <c r="CBJ229" s="157"/>
      <c r="CBK229" s="157"/>
      <c r="CBL229" s="157"/>
      <c r="CBM229" s="157"/>
      <c r="CBN229" s="157"/>
      <c r="CBO229" s="157"/>
      <c r="CBP229" s="157"/>
      <c r="CBQ229" s="157"/>
      <c r="CBR229" s="157"/>
      <c r="CBS229" s="157"/>
      <c r="CBT229" s="157"/>
      <c r="CBU229" s="157"/>
      <c r="CBV229" s="157"/>
      <c r="CBW229" s="157"/>
      <c r="CBX229" s="157"/>
      <c r="CBY229" s="157"/>
      <c r="CBZ229" s="157"/>
      <c r="CCA229" s="157"/>
      <c r="CCB229" s="157"/>
      <c r="CCC229" s="157"/>
      <c r="CCD229" s="157"/>
      <c r="CCE229" s="157"/>
      <c r="CCF229" s="157"/>
      <c r="CCG229" s="157"/>
      <c r="CCH229" s="157"/>
      <c r="CCI229" s="157"/>
      <c r="CCJ229" s="157"/>
      <c r="CCK229" s="157"/>
      <c r="CCL229" s="157"/>
      <c r="CCM229" s="157"/>
      <c r="CCN229" s="157"/>
      <c r="CCO229" s="157"/>
      <c r="CCP229" s="157"/>
      <c r="CCQ229" s="157"/>
      <c r="CCR229" s="157"/>
      <c r="CCS229" s="157"/>
      <c r="CCT229" s="157"/>
      <c r="CCU229" s="157"/>
      <c r="CCV229" s="157"/>
      <c r="CCW229" s="157"/>
      <c r="CCX229" s="157"/>
      <c r="CCY229" s="157"/>
      <c r="CCZ229" s="157"/>
      <c r="CDA229" s="157"/>
      <c r="CDB229" s="157"/>
      <c r="CDC229" s="157"/>
      <c r="CDD229" s="157"/>
      <c r="CDE229" s="157"/>
      <c r="CDF229" s="157"/>
      <c r="CDG229" s="157"/>
      <c r="CDH229" s="157"/>
      <c r="CDI229" s="157"/>
      <c r="CDJ229" s="157"/>
      <c r="CDK229" s="157"/>
      <c r="CDL229" s="157"/>
      <c r="CDM229" s="157"/>
      <c r="CDN229" s="157"/>
      <c r="CDO229" s="157"/>
      <c r="CDP229" s="157"/>
      <c r="CDQ229" s="157"/>
      <c r="CDR229" s="157"/>
      <c r="CDS229" s="157"/>
      <c r="CDT229" s="157"/>
      <c r="CDU229" s="157"/>
      <c r="CDV229" s="157"/>
      <c r="CDW229" s="157"/>
      <c r="CDX229" s="157"/>
      <c r="CDY229" s="157"/>
      <c r="CDZ229" s="157"/>
      <c r="CEA229" s="157"/>
      <c r="CEB229" s="157"/>
      <c r="CEC229" s="157"/>
      <c r="CED229" s="157"/>
      <c r="CEE229" s="157"/>
      <c r="CEF229" s="157"/>
      <c r="CEG229" s="157"/>
      <c r="CEH229" s="157"/>
      <c r="CEI229" s="157"/>
      <c r="CEJ229" s="157"/>
      <c r="CEK229" s="157"/>
      <c r="CEL229" s="157"/>
      <c r="CEM229" s="157"/>
      <c r="CEN229" s="157"/>
      <c r="CEO229" s="157"/>
      <c r="CEP229" s="157"/>
      <c r="CEQ229" s="157"/>
      <c r="CER229" s="157"/>
      <c r="CES229" s="157"/>
      <c r="CET229" s="157"/>
      <c r="CEU229" s="157"/>
      <c r="CEV229" s="157"/>
      <c r="CEW229" s="157"/>
      <c r="CEX229" s="157"/>
      <c r="CEY229" s="157"/>
      <c r="CEZ229" s="157"/>
      <c r="CFA229" s="157"/>
      <c r="CFB229" s="157"/>
      <c r="CFC229" s="157"/>
      <c r="CFD229" s="157"/>
      <c r="CFE229" s="157"/>
      <c r="CFF229" s="157"/>
      <c r="CFG229" s="157"/>
      <c r="CFH229" s="157"/>
      <c r="CFI229" s="157"/>
      <c r="CFJ229" s="157"/>
      <c r="CFK229" s="157"/>
      <c r="CFL229" s="157"/>
      <c r="CFM229" s="157"/>
      <c r="CFN229" s="157"/>
      <c r="CFO229" s="157"/>
      <c r="CFP229" s="157"/>
      <c r="CFQ229" s="157"/>
      <c r="CFR229" s="157"/>
      <c r="CFS229" s="157"/>
      <c r="CFT229" s="157"/>
      <c r="CFU229" s="157"/>
      <c r="CFV229" s="157"/>
      <c r="CFW229" s="157"/>
      <c r="CFX229" s="157"/>
      <c r="CFY229" s="157"/>
      <c r="CFZ229" s="157"/>
      <c r="CGA229" s="157"/>
      <c r="CGB229" s="157"/>
      <c r="CGC229" s="157"/>
      <c r="CGD229" s="157"/>
      <c r="CGE229" s="157"/>
      <c r="CGF229" s="157"/>
      <c r="CGG229" s="157"/>
      <c r="CGH229" s="157"/>
      <c r="CGI229" s="157"/>
      <c r="CGJ229" s="157"/>
      <c r="CGK229" s="157"/>
      <c r="CGL229" s="157"/>
      <c r="CGM229" s="157"/>
      <c r="CGN229" s="157"/>
      <c r="CGO229" s="157"/>
      <c r="CGP229" s="157"/>
      <c r="CGQ229" s="157"/>
      <c r="CGR229" s="157"/>
      <c r="CGS229" s="157"/>
      <c r="CGT229" s="157"/>
      <c r="CGU229" s="157"/>
      <c r="CGV229" s="157"/>
      <c r="CGW229" s="157"/>
      <c r="CGX229" s="157"/>
      <c r="CGY229" s="157"/>
      <c r="CGZ229" s="157"/>
      <c r="CHA229" s="157"/>
      <c r="CHB229" s="157"/>
      <c r="CHC229" s="157"/>
      <c r="CHD229" s="157"/>
      <c r="CHE229" s="157"/>
      <c r="CHF229" s="157"/>
      <c r="CHG229" s="157"/>
      <c r="CHH229" s="157"/>
      <c r="CHI229" s="157"/>
      <c r="CHJ229" s="157"/>
      <c r="CHK229" s="157"/>
      <c r="CHL229" s="157"/>
      <c r="CHM229" s="157"/>
      <c r="CHN229" s="157"/>
      <c r="CHO229" s="157"/>
      <c r="CHP229" s="157"/>
      <c r="CHQ229" s="157"/>
      <c r="CHR229" s="157"/>
      <c r="CHS229" s="157"/>
      <c r="CHT229" s="157"/>
      <c r="CHU229" s="157"/>
      <c r="CHV229" s="157"/>
      <c r="CHW229" s="157"/>
      <c r="CHX229" s="157"/>
      <c r="CHY229" s="157"/>
      <c r="CHZ229" s="157"/>
      <c r="CIA229" s="157"/>
      <c r="CIB229" s="157"/>
      <c r="CIC229" s="157"/>
      <c r="CID229" s="157"/>
      <c r="CIE229" s="157"/>
      <c r="CIF229" s="157"/>
      <c r="CIG229" s="157"/>
      <c r="CIH229" s="157"/>
      <c r="CII229" s="157"/>
      <c r="CIJ229" s="157"/>
      <c r="CIK229" s="157"/>
      <c r="CIL229" s="157"/>
      <c r="CIM229" s="157"/>
      <c r="CIN229" s="157"/>
      <c r="CIO229" s="157"/>
      <c r="CIP229" s="157"/>
      <c r="CIQ229" s="157"/>
      <c r="CIR229" s="157"/>
      <c r="CIS229" s="157"/>
      <c r="CIT229" s="157"/>
      <c r="CIU229" s="157"/>
      <c r="CIV229" s="157"/>
      <c r="CIW229" s="157"/>
      <c r="CIX229" s="157"/>
      <c r="CIY229" s="157"/>
      <c r="CIZ229" s="157"/>
      <c r="CJA229" s="157"/>
      <c r="CJB229" s="157"/>
      <c r="CJC229" s="157"/>
      <c r="CJD229" s="157"/>
      <c r="CJE229" s="157"/>
      <c r="CJF229" s="157"/>
      <c r="CJG229" s="157"/>
      <c r="CJH229" s="157"/>
      <c r="CJI229" s="157"/>
      <c r="CJJ229" s="157"/>
      <c r="CJK229" s="157"/>
      <c r="CJL229" s="157"/>
      <c r="CJM229" s="157"/>
      <c r="CJN229" s="157"/>
      <c r="CJO229" s="157"/>
      <c r="CJP229" s="157"/>
      <c r="CJQ229" s="157"/>
      <c r="CJR229" s="157"/>
      <c r="CJS229" s="157"/>
      <c r="CJT229" s="157"/>
      <c r="CJU229" s="157"/>
      <c r="CJV229" s="157"/>
      <c r="CJW229" s="157"/>
      <c r="CJX229" s="157"/>
      <c r="CJY229" s="157"/>
      <c r="CJZ229" s="157"/>
      <c r="CKA229" s="157"/>
      <c r="CKB229" s="157"/>
      <c r="CKC229" s="157"/>
      <c r="CKD229" s="157"/>
      <c r="CKE229" s="157"/>
      <c r="CKF229" s="157"/>
      <c r="CKG229" s="157"/>
      <c r="CKH229" s="157"/>
      <c r="CKI229" s="157"/>
      <c r="CKJ229" s="157"/>
      <c r="CKK229" s="157"/>
      <c r="CKL229" s="157"/>
      <c r="CKM229" s="157"/>
      <c r="CKN229" s="157"/>
      <c r="CKO229" s="157"/>
      <c r="CKP229" s="157"/>
      <c r="CKQ229" s="157"/>
      <c r="CKR229" s="157"/>
      <c r="CKS229" s="157"/>
      <c r="CKT229" s="157"/>
      <c r="CKU229" s="157"/>
      <c r="CKV229" s="157"/>
      <c r="CKW229" s="157"/>
      <c r="CKX229" s="157"/>
      <c r="CKY229" s="157"/>
      <c r="CKZ229" s="157"/>
      <c r="CLA229" s="157"/>
      <c r="CLB229" s="157"/>
      <c r="CLC229" s="157"/>
      <c r="CLD229" s="157"/>
      <c r="CLE229" s="157"/>
      <c r="CLF229" s="157"/>
      <c r="CLG229" s="157"/>
      <c r="CLH229" s="157"/>
      <c r="CLI229" s="157"/>
      <c r="CLJ229" s="157"/>
      <c r="CLK229" s="157"/>
      <c r="CLL229" s="157"/>
      <c r="CLM229" s="157"/>
      <c r="CLN229" s="157"/>
      <c r="CLO229" s="157"/>
      <c r="CLP229" s="157"/>
      <c r="CLQ229" s="157"/>
      <c r="CLR229" s="157"/>
      <c r="CLS229" s="157"/>
      <c r="CLT229" s="157"/>
      <c r="CLU229" s="157"/>
      <c r="CLV229" s="157"/>
      <c r="CLW229" s="157"/>
      <c r="CLX229" s="157"/>
      <c r="CLY229" s="157"/>
      <c r="CLZ229" s="157"/>
      <c r="CMA229" s="157"/>
      <c r="CMB229" s="157"/>
      <c r="CMC229" s="157"/>
      <c r="CMD229" s="157"/>
      <c r="CME229" s="157"/>
      <c r="CMF229" s="157"/>
      <c r="CMG229" s="157"/>
      <c r="CMH229" s="157"/>
      <c r="CMI229" s="157"/>
      <c r="CMJ229" s="157"/>
      <c r="CMK229" s="157"/>
      <c r="CML229" s="157"/>
      <c r="CMM229" s="157"/>
      <c r="CMN229" s="157"/>
      <c r="CMO229" s="157"/>
      <c r="CMP229" s="157"/>
      <c r="CMQ229" s="157"/>
      <c r="CMR229" s="157"/>
      <c r="CMS229" s="157"/>
      <c r="CMT229" s="157"/>
      <c r="CMU229" s="157"/>
      <c r="CMV229" s="157"/>
      <c r="CMW229" s="157"/>
      <c r="CMX229" s="157"/>
      <c r="CMY229" s="157"/>
      <c r="CMZ229" s="157"/>
      <c r="CNA229" s="157"/>
      <c r="CNB229" s="157"/>
      <c r="CNC229" s="157"/>
      <c r="CND229" s="157"/>
      <c r="CNE229" s="157"/>
      <c r="CNF229" s="157"/>
      <c r="CNG229" s="157"/>
      <c r="CNH229" s="157"/>
      <c r="CNI229" s="157"/>
      <c r="CNJ229" s="157"/>
      <c r="CNK229" s="157"/>
      <c r="CNL229" s="157"/>
      <c r="CNM229" s="157"/>
      <c r="CNN229" s="157"/>
      <c r="CNO229" s="157"/>
      <c r="CNP229" s="157"/>
      <c r="CNQ229" s="157"/>
      <c r="CNR229" s="157"/>
      <c r="CNS229" s="157"/>
      <c r="CNT229" s="157"/>
      <c r="CNU229" s="157"/>
      <c r="CNV229" s="157"/>
      <c r="CNW229" s="157"/>
      <c r="CNX229" s="157"/>
      <c r="CNY229" s="157"/>
      <c r="CNZ229" s="157"/>
      <c r="COA229" s="157"/>
      <c r="COB229" s="157"/>
      <c r="COC229" s="157"/>
      <c r="COD229" s="157"/>
      <c r="COE229" s="157"/>
      <c r="COF229" s="157"/>
      <c r="COG229" s="157"/>
      <c r="COH229" s="157"/>
      <c r="COI229" s="157"/>
      <c r="COJ229" s="157"/>
      <c r="COK229" s="157"/>
      <c r="COL229" s="157"/>
      <c r="COM229" s="157"/>
      <c r="CON229" s="157"/>
      <c r="COO229" s="157"/>
      <c r="COP229" s="157"/>
      <c r="COQ229" s="157"/>
      <c r="COR229" s="157"/>
      <c r="COS229" s="157"/>
      <c r="COT229" s="157"/>
      <c r="COU229" s="157"/>
      <c r="COV229" s="157"/>
      <c r="COW229" s="157"/>
      <c r="COX229" s="157"/>
      <c r="COY229" s="157"/>
      <c r="COZ229" s="157"/>
      <c r="CPA229" s="157"/>
      <c r="CPB229" s="157"/>
      <c r="CPC229" s="157"/>
      <c r="CPD229" s="157"/>
      <c r="CPE229" s="157"/>
      <c r="CPF229" s="157"/>
      <c r="CPG229" s="157"/>
      <c r="CPH229" s="157"/>
      <c r="CPI229" s="157"/>
      <c r="CPJ229" s="157"/>
      <c r="CPK229" s="157"/>
      <c r="CPL229" s="157"/>
      <c r="CPM229" s="157"/>
      <c r="CPN229" s="157"/>
      <c r="CPO229" s="157"/>
      <c r="CPP229" s="157"/>
      <c r="CPQ229" s="157"/>
      <c r="CPR229" s="157"/>
      <c r="CPS229" s="157"/>
      <c r="CPT229" s="157"/>
      <c r="CPU229" s="157"/>
      <c r="CPV229" s="157"/>
      <c r="CPW229" s="157"/>
      <c r="CPX229" s="157"/>
      <c r="CPY229" s="157"/>
      <c r="CPZ229" s="157"/>
      <c r="CQA229" s="157"/>
      <c r="CQB229" s="157"/>
      <c r="CQC229" s="157"/>
      <c r="CQD229" s="157"/>
      <c r="CQE229" s="157"/>
      <c r="CQF229" s="157"/>
      <c r="CQG229" s="157"/>
      <c r="CQH229" s="157"/>
      <c r="CQI229" s="157"/>
      <c r="CQJ229" s="157"/>
      <c r="CQK229" s="157"/>
      <c r="CQL229" s="157"/>
      <c r="CQM229" s="157"/>
      <c r="CQN229" s="157"/>
      <c r="CQO229" s="157"/>
      <c r="CQP229" s="157"/>
      <c r="CQQ229" s="157"/>
      <c r="CQR229" s="157"/>
      <c r="CQS229" s="157"/>
      <c r="CQT229" s="157"/>
      <c r="CQU229" s="157"/>
      <c r="CQV229" s="157"/>
      <c r="CQW229" s="157"/>
      <c r="CQX229" s="157"/>
      <c r="CQY229" s="157"/>
      <c r="CQZ229" s="157"/>
      <c r="CRA229" s="157"/>
      <c r="CRB229" s="157"/>
      <c r="CRC229" s="157"/>
      <c r="CRD229" s="157"/>
      <c r="CRE229" s="157"/>
      <c r="CRF229" s="157"/>
      <c r="CRG229" s="157"/>
      <c r="CRH229" s="157"/>
      <c r="CRI229" s="157"/>
      <c r="CRJ229" s="157"/>
      <c r="CRK229" s="157"/>
      <c r="CRL229" s="157"/>
      <c r="CRM229" s="157"/>
      <c r="CRN229" s="157"/>
      <c r="CRO229" s="157"/>
      <c r="CRP229" s="157"/>
      <c r="CRQ229" s="157"/>
      <c r="CRR229" s="157"/>
      <c r="CRS229" s="157"/>
      <c r="CRT229" s="157"/>
      <c r="CRU229" s="157"/>
      <c r="CRV229" s="157"/>
      <c r="CRW229" s="157"/>
      <c r="CRX229" s="157"/>
      <c r="CRY229" s="157"/>
      <c r="CRZ229" s="157"/>
      <c r="CSA229" s="157"/>
      <c r="CSB229" s="157"/>
      <c r="CSC229" s="157"/>
      <c r="CSD229" s="157"/>
      <c r="CSE229" s="157"/>
      <c r="CSF229" s="157"/>
      <c r="CSG229" s="157"/>
      <c r="CSH229" s="157"/>
      <c r="CSI229" s="157"/>
      <c r="CSJ229" s="157"/>
      <c r="CSK229" s="157"/>
      <c r="CSL229" s="157"/>
      <c r="CSM229" s="157"/>
      <c r="CSN229" s="157"/>
      <c r="CSO229" s="157"/>
      <c r="CSP229" s="157"/>
      <c r="CSQ229" s="157"/>
      <c r="CSR229" s="157"/>
      <c r="CSS229" s="157"/>
      <c r="CST229" s="157"/>
      <c r="CSU229" s="157"/>
      <c r="CSV229" s="157"/>
      <c r="CSW229" s="157"/>
      <c r="CSX229" s="157"/>
      <c r="CSY229" s="157"/>
      <c r="CSZ229" s="157"/>
      <c r="CTA229" s="157"/>
      <c r="CTB229" s="157"/>
      <c r="CTC229" s="157"/>
      <c r="CTD229" s="157"/>
      <c r="CTE229" s="157"/>
      <c r="CTF229" s="157"/>
      <c r="CTG229" s="157"/>
      <c r="CTH229" s="157"/>
      <c r="CTI229" s="157"/>
      <c r="CTJ229" s="157"/>
      <c r="CTK229" s="157"/>
      <c r="CTL229" s="157"/>
      <c r="CTM229" s="157"/>
      <c r="CTN229" s="157"/>
      <c r="CTO229" s="157"/>
      <c r="CTP229" s="157"/>
      <c r="CTQ229" s="157"/>
      <c r="CTR229" s="157"/>
      <c r="CTS229" s="157"/>
      <c r="CTT229" s="157"/>
      <c r="CTU229" s="157"/>
      <c r="CTV229" s="157"/>
      <c r="CTW229" s="157"/>
      <c r="CTX229" s="157"/>
      <c r="CTY229" s="157"/>
      <c r="CTZ229" s="157"/>
      <c r="CUA229" s="157"/>
      <c r="CUB229" s="157"/>
      <c r="CUC229" s="157"/>
      <c r="CUD229" s="157"/>
      <c r="CUE229" s="157"/>
      <c r="CUF229" s="157"/>
      <c r="CUG229" s="157"/>
      <c r="CUH229" s="157"/>
      <c r="CUI229" s="157"/>
      <c r="CUJ229" s="157"/>
      <c r="CUK229" s="157"/>
      <c r="CUL229" s="157"/>
      <c r="CUM229" s="157"/>
      <c r="CUN229" s="157"/>
      <c r="CUO229" s="157"/>
      <c r="CUP229" s="157"/>
      <c r="CUQ229" s="157"/>
      <c r="CUR229" s="157"/>
      <c r="CUS229" s="157"/>
      <c r="CUT229" s="157"/>
      <c r="CUU229" s="157"/>
      <c r="CUV229" s="157"/>
      <c r="CUW229" s="157"/>
      <c r="CUX229" s="157"/>
      <c r="CUY229" s="157"/>
      <c r="CUZ229" s="157"/>
      <c r="CVA229" s="157"/>
      <c r="CVB229" s="157"/>
      <c r="CVC229" s="157"/>
      <c r="CVD229" s="157"/>
      <c r="CVE229" s="157"/>
      <c r="CVF229" s="157"/>
      <c r="CVG229" s="157"/>
      <c r="CVH229" s="157"/>
      <c r="CVI229" s="157"/>
      <c r="CVJ229" s="157"/>
      <c r="CVK229" s="157"/>
      <c r="CVL229" s="157"/>
      <c r="CVM229" s="157"/>
      <c r="CVN229" s="157"/>
      <c r="CVO229" s="157"/>
      <c r="CVP229" s="157"/>
      <c r="CVQ229" s="157"/>
      <c r="CVR229" s="157"/>
      <c r="CVS229" s="157"/>
      <c r="CVT229" s="157"/>
      <c r="CVU229" s="157"/>
      <c r="CVV229" s="157"/>
      <c r="CVW229" s="157"/>
      <c r="CVX229" s="157"/>
      <c r="CVY229" s="157"/>
      <c r="CVZ229" s="157"/>
      <c r="CWA229" s="157"/>
      <c r="CWB229" s="157"/>
      <c r="CWC229" s="157"/>
      <c r="CWD229" s="157"/>
      <c r="CWE229" s="157"/>
      <c r="CWF229" s="157"/>
      <c r="CWG229" s="157"/>
      <c r="CWH229" s="157"/>
      <c r="CWI229" s="157"/>
      <c r="CWJ229" s="157"/>
      <c r="CWK229" s="157"/>
      <c r="CWL229" s="157"/>
      <c r="CWM229" s="157"/>
      <c r="CWN229" s="157"/>
      <c r="CWO229" s="157"/>
      <c r="CWP229" s="157"/>
      <c r="CWQ229" s="157"/>
      <c r="CWR229" s="157"/>
      <c r="CWS229" s="157"/>
      <c r="CWT229" s="157"/>
      <c r="CWU229" s="157"/>
      <c r="CWV229" s="157"/>
      <c r="CWW229" s="157"/>
      <c r="CWX229" s="157"/>
      <c r="CWY229" s="157"/>
      <c r="CWZ229" s="157"/>
      <c r="CXA229" s="157"/>
      <c r="CXB229" s="157"/>
      <c r="CXC229" s="157"/>
      <c r="CXD229" s="157"/>
      <c r="CXE229" s="157"/>
      <c r="CXF229" s="157"/>
      <c r="CXG229" s="157"/>
      <c r="CXH229" s="157"/>
      <c r="CXI229" s="157"/>
      <c r="CXJ229" s="157"/>
      <c r="CXK229" s="157"/>
      <c r="CXL229" s="157"/>
      <c r="CXM229" s="157"/>
      <c r="CXN229" s="157"/>
      <c r="CXO229" s="157"/>
      <c r="CXP229" s="157"/>
      <c r="CXQ229" s="157"/>
      <c r="CXR229" s="157"/>
      <c r="CXS229" s="157"/>
      <c r="CXT229" s="157"/>
      <c r="CXU229" s="157"/>
      <c r="CXV229" s="157"/>
      <c r="CXW229" s="157"/>
      <c r="CXX229" s="157"/>
      <c r="CXY229" s="157"/>
      <c r="CXZ229" s="157"/>
      <c r="CYA229" s="157"/>
      <c r="CYB229" s="157"/>
      <c r="CYC229" s="157"/>
      <c r="CYD229" s="157"/>
      <c r="CYE229" s="157"/>
      <c r="CYF229" s="157"/>
      <c r="CYG229" s="157"/>
      <c r="CYH229" s="157"/>
      <c r="CYI229" s="157"/>
      <c r="CYJ229" s="157"/>
      <c r="CYK229" s="157"/>
      <c r="CYL229" s="157"/>
      <c r="CYM229" s="157"/>
      <c r="CYN229" s="157"/>
      <c r="CYO229" s="157"/>
      <c r="CYP229" s="157"/>
      <c r="CYQ229" s="157"/>
      <c r="CYR229" s="157"/>
      <c r="CYS229" s="157"/>
      <c r="CYT229" s="157"/>
      <c r="CYU229" s="157"/>
      <c r="CYV229" s="157"/>
      <c r="CYW229" s="157"/>
      <c r="CYX229" s="157"/>
      <c r="CYY229" s="157"/>
      <c r="CYZ229" s="157"/>
      <c r="CZA229" s="157"/>
      <c r="CZB229" s="157"/>
      <c r="CZC229" s="157"/>
      <c r="CZD229" s="157"/>
      <c r="CZE229" s="157"/>
      <c r="CZF229" s="157"/>
      <c r="CZG229" s="157"/>
      <c r="CZH229" s="157"/>
      <c r="CZI229" s="157"/>
      <c r="CZJ229" s="157"/>
      <c r="CZK229" s="157"/>
      <c r="CZL229" s="157"/>
      <c r="CZM229" s="157"/>
      <c r="CZN229" s="157"/>
      <c r="CZO229" s="157"/>
      <c r="CZP229" s="157"/>
      <c r="CZQ229" s="157"/>
      <c r="CZR229" s="157"/>
      <c r="CZS229" s="157"/>
      <c r="CZT229" s="157"/>
      <c r="CZU229" s="157"/>
      <c r="CZV229" s="157"/>
      <c r="CZW229" s="157"/>
      <c r="CZX229" s="157"/>
      <c r="CZY229" s="157"/>
      <c r="CZZ229" s="157"/>
      <c r="DAA229" s="157"/>
      <c r="DAB229" s="157"/>
      <c r="DAC229" s="157"/>
      <c r="DAD229" s="157"/>
      <c r="DAE229" s="157"/>
      <c r="DAF229" s="157"/>
      <c r="DAG229" s="157"/>
      <c r="DAH229" s="157"/>
      <c r="DAI229" s="157"/>
      <c r="DAJ229" s="157"/>
      <c r="DAK229" s="157"/>
      <c r="DAL229" s="157"/>
      <c r="DAM229" s="157"/>
      <c r="DAN229" s="157"/>
      <c r="DAO229" s="157"/>
      <c r="DAP229" s="157"/>
      <c r="DAQ229" s="157"/>
      <c r="DAR229" s="157"/>
      <c r="DAS229" s="157"/>
      <c r="DAT229" s="157"/>
      <c r="DAU229" s="157"/>
      <c r="DAV229" s="157"/>
      <c r="DAW229" s="157"/>
      <c r="DAX229" s="157"/>
      <c r="DAY229" s="157"/>
      <c r="DAZ229" s="157"/>
      <c r="DBA229" s="157"/>
      <c r="DBB229" s="157"/>
      <c r="DBC229" s="157"/>
      <c r="DBD229" s="157"/>
      <c r="DBE229" s="157"/>
      <c r="DBF229" s="157"/>
      <c r="DBG229" s="157"/>
      <c r="DBH229" s="157"/>
      <c r="DBI229" s="157"/>
      <c r="DBJ229" s="157"/>
      <c r="DBK229" s="157"/>
      <c r="DBL229" s="157"/>
      <c r="DBM229" s="157"/>
      <c r="DBN229" s="157"/>
      <c r="DBO229" s="157"/>
      <c r="DBP229" s="157"/>
      <c r="DBQ229" s="157"/>
      <c r="DBR229" s="157"/>
      <c r="DBS229" s="157"/>
      <c r="DBT229" s="157"/>
      <c r="DBU229" s="157"/>
      <c r="DBV229" s="157"/>
      <c r="DBW229" s="157"/>
      <c r="DBX229" s="157"/>
      <c r="DBY229" s="157"/>
      <c r="DBZ229" s="157"/>
      <c r="DCA229" s="157"/>
      <c r="DCB229" s="157"/>
      <c r="DCC229" s="157"/>
      <c r="DCD229" s="157"/>
      <c r="DCE229" s="157"/>
      <c r="DCF229" s="157"/>
      <c r="DCG229" s="157"/>
      <c r="DCH229" s="157"/>
      <c r="DCI229" s="157"/>
      <c r="DCJ229" s="157"/>
      <c r="DCK229" s="157"/>
      <c r="DCL229" s="157"/>
      <c r="DCM229" s="157"/>
      <c r="DCN229" s="157"/>
      <c r="DCO229" s="157"/>
      <c r="DCP229" s="157"/>
      <c r="DCQ229" s="157"/>
      <c r="DCR229" s="157"/>
      <c r="DCS229" s="157"/>
      <c r="DCT229" s="157"/>
      <c r="DCU229" s="157"/>
      <c r="DCV229" s="157"/>
      <c r="DCW229" s="157"/>
      <c r="DCX229" s="157"/>
      <c r="DCY229" s="157"/>
      <c r="DCZ229" s="157"/>
      <c r="DDA229" s="157"/>
      <c r="DDB229" s="157"/>
      <c r="DDC229" s="157"/>
      <c r="DDD229" s="157"/>
      <c r="DDE229" s="157"/>
      <c r="DDF229" s="157"/>
      <c r="DDG229" s="157"/>
      <c r="DDH229" s="157"/>
      <c r="DDI229" s="157"/>
      <c r="DDJ229" s="157"/>
      <c r="DDK229" s="157"/>
      <c r="DDL229" s="157"/>
      <c r="DDM229" s="157"/>
      <c r="DDN229" s="157"/>
      <c r="DDO229" s="157"/>
      <c r="DDP229" s="157"/>
      <c r="DDQ229" s="157"/>
      <c r="DDR229" s="157"/>
      <c r="DDS229" s="157"/>
      <c r="DDT229" s="157"/>
      <c r="DDU229" s="157"/>
      <c r="DDV229" s="157"/>
      <c r="DDW229" s="157"/>
      <c r="DDX229" s="157"/>
      <c r="DDY229" s="157"/>
      <c r="DDZ229" s="157"/>
      <c r="DEA229" s="157"/>
      <c r="DEB229" s="157"/>
      <c r="DEC229" s="157"/>
      <c r="DED229" s="157"/>
      <c r="DEE229" s="157"/>
      <c r="DEF229" s="157"/>
      <c r="DEG229" s="157"/>
      <c r="DEH229" s="157"/>
      <c r="DEI229" s="157"/>
      <c r="DEJ229" s="157"/>
      <c r="DEK229" s="157"/>
      <c r="DEL229" s="157"/>
      <c r="DEM229" s="157"/>
      <c r="DEN229" s="157"/>
      <c r="DEO229" s="157"/>
      <c r="DEP229" s="157"/>
      <c r="DEQ229" s="157"/>
      <c r="DER229" s="157"/>
      <c r="DES229" s="157"/>
      <c r="DET229" s="157"/>
      <c r="DEU229" s="157"/>
      <c r="DEV229" s="157"/>
      <c r="DEW229" s="157"/>
      <c r="DEX229" s="157"/>
      <c r="DEY229" s="157"/>
      <c r="DEZ229" s="157"/>
      <c r="DFA229" s="157"/>
      <c r="DFB229" s="157"/>
      <c r="DFC229" s="157"/>
      <c r="DFD229" s="157"/>
      <c r="DFE229" s="157"/>
      <c r="DFF229" s="157"/>
      <c r="DFG229" s="157"/>
      <c r="DFH229" s="157"/>
      <c r="DFI229" s="157"/>
      <c r="DFJ229" s="157"/>
      <c r="DFK229" s="157"/>
      <c r="DFL229" s="157"/>
      <c r="DFM229" s="157"/>
      <c r="DFN229" s="157"/>
      <c r="DFO229" s="157"/>
      <c r="DFP229" s="157"/>
      <c r="DFQ229" s="157"/>
      <c r="DFR229" s="157"/>
      <c r="DFS229" s="157"/>
      <c r="DFT229" s="157"/>
      <c r="DFU229" s="157"/>
      <c r="DFV229" s="157"/>
      <c r="DFW229" s="157"/>
      <c r="DFX229" s="157"/>
      <c r="DFY229" s="157"/>
      <c r="DFZ229" s="157"/>
      <c r="DGA229" s="157"/>
      <c r="DGB229" s="157"/>
      <c r="DGC229" s="157"/>
      <c r="DGD229" s="157"/>
      <c r="DGE229" s="157"/>
      <c r="DGF229" s="157"/>
      <c r="DGG229" s="157"/>
      <c r="DGH229" s="157"/>
      <c r="DGI229" s="157"/>
      <c r="DGJ229" s="157"/>
      <c r="DGK229" s="157"/>
      <c r="DGL229" s="157"/>
      <c r="DGM229" s="157"/>
      <c r="DGN229" s="157"/>
      <c r="DGO229" s="157"/>
      <c r="DGP229" s="157"/>
      <c r="DGQ229" s="157"/>
      <c r="DGR229" s="157"/>
      <c r="DGS229" s="157"/>
      <c r="DGT229" s="157"/>
      <c r="DGU229" s="157"/>
      <c r="DGV229" s="157"/>
      <c r="DGW229" s="157"/>
      <c r="DGX229" s="157"/>
      <c r="DGY229" s="157"/>
      <c r="DGZ229" s="157"/>
      <c r="DHA229" s="157"/>
      <c r="DHB229" s="157"/>
      <c r="DHC229" s="157"/>
      <c r="DHD229" s="157"/>
      <c r="DHE229" s="157"/>
      <c r="DHF229" s="157"/>
      <c r="DHG229" s="157"/>
      <c r="DHH229" s="157"/>
      <c r="DHI229" s="157"/>
      <c r="DHJ229" s="157"/>
      <c r="DHK229" s="157"/>
      <c r="DHL229" s="157"/>
      <c r="DHM229" s="157"/>
      <c r="DHN229" s="157"/>
      <c r="DHO229" s="157"/>
      <c r="DHP229" s="157"/>
      <c r="DHQ229" s="157"/>
      <c r="DHR229" s="157"/>
      <c r="DHS229" s="157"/>
      <c r="DHT229" s="157"/>
      <c r="DHU229" s="157"/>
      <c r="DHV229" s="157"/>
      <c r="DHW229" s="157"/>
      <c r="DHX229" s="157"/>
      <c r="DHY229" s="157"/>
      <c r="DHZ229" s="157"/>
      <c r="DIA229" s="157"/>
      <c r="DIB229" s="157"/>
      <c r="DIC229" s="157"/>
      <c r="DID229" s="157"/>
      <c r="DIE229" s="157"/>
      <c r="DIF229" s="157"/>
      <c r="DIG229" s="157"/>
      <c r="DIH229" s="157"/>
      <c r="DII229" s="157"/>
      <c r="DIJ229" s="157"/>
      <c r="DIK229" s="157"/>
      <c r="DIL229" s="157"/>
      <c r="DIM229" s="157"/>
      <c r="DIN229" s="157"/>
      <c r="DIO229" s="157"/>
      <c r="DIP229" s="157"/>
      <c r="DIQ229" s="157"/>
      <c r="DIR229" s="157"/>
      <c r="DIS229" s="157"/>
      <c r="DIT229" s="157"/>
      <c r="DIU229" s="157"/>
      <c r="DIV229" s="157"/>
      <c r="DIW229" s="157"/>
      <c r="DIX229" s="157"/>
      <c r="DIY229" s="157"/>
      <c r="DIZ229" s="157"/>
      <c r="DJA229" s="157"/>
      <c r="DJB229" s="157"/>
      <c r="DJC229" s="157"/>
      <c r="DJD229" s="157"/>
      <c r="DJE229" s="157"/>
      <c r="DJF229" s="157"/>
      <c r="DJG229" s="157"/>
      <c r="DJH229" s="157"/>
      <c r="DJI229" s="157"/>
      <c r="DJJ229" s="157"/>
      <c r="DJK229" s="157"/>
      <c r="DJL229" s="157"/>
      <c r="DJM229" s="157"/>
      <c r="DJN229" s="157"/>
      <c r="DJO229" s="157"/>
      <c r="DJP229" s="157"/>
      <c r="DJQ229" s="157"/>
      <c r="DJR229" s="157"/>
      <c r="DJS229" s="157"/>
      <c r="DJT229" s="157"/>
      <c r="DJU229" s="157"/>
      <c r="DJV229" s="157"/>
      <c r="DJW229" s="157"/>
      <c r="DJX229" s="157"/>
      <c r="DJY229" s="157"/>
      <c r="DJZ229" s="157"/>
      <c r="DKA229" s="157"/>
      <c r="DKB229" s="157"/>
      <c r="DKC229" s="157"/>
      <c r="DKD229" s="157"/>
      <c r="DKE229" s="157"/>
      <c r="DKF229" s="157"/>
      <c r="DKG229" s="157"/>
      <c r="DKH229" s="157"/>
      <c r="DKI229" s="157"/>
      <c r="DKJ229" s="157"/>
      <c r="DKK229" s="157"/>
      <c r="DKL229" s="157"/>
      <c r="DKM229" s="157"/>
      <c r="DKN229" s="157"/>
      <c r="DKO229" s="157"/>
      <c r="DKP229" s="157"/>
      <c r="DKQ229" s="157"/>
      <c r="DKR229" s="157"/>
      <c r="DKS229" s="157"/>
      <c r="DKT229" s="157"/>
      <c r="DKU229" s="157"/>
      <c r="DKV229" s="157"/>
      <c r="DKW229" s="157"/>
      <c r="DKX229" s="157"/>
      <c r="DKY229" s="157"/>
      <c r="DKZ229" s="157"/>
      <c r="DLA229" s="157"/>
      <c r="DLB229" s="157"/>
      <c r="DLC229" s="157"/>
      <c r="DLD229" s="157"/>
      <c r="DLE229" s="157"/>
      <c r="DLF229" s="157"/>
      <c r="DLG229" s="157"/>
      <c r="DLH229" s="157"/>
      <c r="DLI229" s="157"/>
      <c r="DLJ229" s="157"/>
      <c r="DLK229" s="157"/>
      <c r="DLL229" s="157"/>
      <c r="DLM229" s="157"/>
      <c r="DLN229" s="157"/>
      <c r="DLO229" s="157"/>
      <c r="DLP229" s="157"/>
      <c r="DLQ229" s="157"/>
      <c r="DLR229" s="157"/>
      <c r="DLS229" s="157"/>
      <c r="DLT229" s="157"/>
      <c r="DLU229" s="157"/>
      <c r="DLV229" s="157"/>
      <c r="DLW229" s="157"/>
      <c r="DLX229" s="157"/>
      <c r="DLY229" s="157"/>
      <c r="DLZ229" s="157"/>
      <c r="DMA229" s="157"/>
      <c r="DMB229" s="157"/>
      <c r="DMC229" s="157"/>
      <c r="DMD229" s="157"/>
      <c r="DME229" s="157"/>
      <c r="DMF229" s="157"/>
      <c r="DMG229" s="157"/>
      <c r="DMH229" s="157"/>
      <c r="DMI229" s="157"/>
      <c r="DMJ229" s="157"/>
      <c r="DMK229" s="157"/>
      <c r="DML229" s="157"/>
      <c r="DMM229" s="157"/>
      <c r="DMN229" s="157"/>
      <c r="DMO229" s="157"/>
      <c r="DMP229" s="157"/>
      <c r="DMQ229" s="157"/>
      <c r="DMR229" s="157"/>
      <c r="DMS229" s="157"/>
      <c r="DMT229" s="157"/>
      <c r="DMU229" s="157"/>
      <c r="DMV229" s="157"/>
      <c r="DMW229" s="157"/>
      <c r="DMX229" s="157"/>
      <c r="DMY229" s="157"/>
      <c r="DMZ229" s="157"/>
      <c r="DNA229" s="157"/>
      <c r="DNB229" s="157"/>
      <c r="DNC229" s="157"/>
      <c r="DND229" s="157"/>
      <c r="DNE229" s="157"/>
      <c r="DNF229" s="157"/>
      <c r="DNG229" s="157"/>
      <c r="DNH229" s="157"/>
      <c r="DNI229" s="157"/>
      <c r="DNJ229" s="157"/>
      <c r="DNK229" s="157"/>
      <c r="DNL229" s="157"/>
      <c r="DNM229" s="157"/>
      <c r="DNN229" s="157"/>
      <c r="DNO229" s="157"/>
      <c r="DNP229" s="157"/>
      <c r="DNQ229" s="157"/>
      <c r="DNR229" s="157"/>
      <c r="DNS229" s="157"/>
      <c r="DNT229" s="157"/>
      <c r="DNU229" s="157"/>
      <c r="DNV229" s="157"/>
      <c r="DNW229" s="157"/>
      <c r="DNX229" s="157"/>
      <c r="DNY229" s="157"/>
      <c r="DNZ229" s="157"/>
      <c r="DOA229" s="157"/>
      <c r="DOB229" s="157"/>
      <c r="DOC229" s="157"/>
      <c r="DOD229" s="157"/>
      <c r="DOE229" s="157"/>
      <c r="DOF229" s="157"/>
      <c r="DOG229" s="157"/>
      <c r="DOH229" s="157"/>
      <c r="DOI229" s="157"/>
      <c r="DOJ229" s="157"/>
      <c r="DOK229" s="157"/>
      <c r="DOL229" s="157"/>
      <c r="DOM229" s="157"/>
      <c r="DON229" s="157"/>
      <c r="DOO229" s="157"/>
      <c r="DOP229" s="157"/>
      <c r="DOQ229" s="157"/>
      <c r="DOR229" s="157"/>
      <c r="DOS229" s="157"/>
      <c r="DOT229" s="157"/>
      <c r="DOU229" s="157"/>
      <c r="DOV229" s="157"/>
      <c r="DOW229" s="157"/>
      <c r="DOX229" s="157"/>
      <c r="DOY229" s="157"/>
      <c r="DOZ229" s="157"/>
      <c r="DPA229" s="157"/>
      <c r="DPB229" s="157"/>
      <c r="DPC229" s="157"/>
      <c r="DPD229" s="157"/>
      <c r="DPE229" s="157"/>
      <c r="DPF229" s="157"/>
      <c r="DPG229" s="157"/>
      <c r="DPH229" s="157"/>
      <c r="DPI229" s="157"/>
      <c r="DPJ229" s="157"/>
      <c r="DPK229" s="157"/>
      <c r="DPL229" s="157"/>
      <c r="DPM229" s="157"/>
      <c r="DPN229" s="157"/>
      <c r="DPO229" s="157"/>
      <c r="DPP229" s="157"/>
      <c r="DPQ229" s="157"/>
      <c r="DPR229" s="157"/>
      <c r="DPS229" s="157"/>
      <c r="DPT229" s="157"/>
      <c r="DPU229" s="157"/>
      <c r="DPV229" s="157"/>
      <c r="DPW229" s="157"/>
      <c r="DPX229" s="157"/>
      <c r="DPY229" s="157"/>
      <c r="DPZ229" s="157"/>
      <c r="DQA229" s="157"/>
      <c r="DQB229" s="157"/>
      <c r="DQC229" s="157"/>
      <c r="DQD229" s="157"/>
      <c r="DQE229" s="157"/>
      <c r="DQF229" s="157"/>
      <c r="DQG229" s="157"/>
      <c r="DQH229" s="157"/>
      <c r="DQI229" s="157"/>
      <c r="DQJ229" s="157"/>
      <c r="DQK229" s="157"/>
      <c r="DQL229" s="157"/>
      <c r="DQM229" s="157"/>
      <c r="DQN229" s="157"/>
      <c r="DQO229" s="157"/>
      <c r="DQP229" s="157"/>
      <c r="DQQ229" s="157"/>
      <c r="DQR229" s="157"/>
      <c r="DQS229" s="157"/>
      <c r="DQT229" s="157"/>
      <c r="DQU229" s="157"/>
      <c r="DQV229" s="157"/>
      <c r="DQW229" s="157"/>
      <c r="DQX229" s="157"/>
      <c r="DQY229" s="157"/>
      <c r="DQZ229" s="157"/>
      <c r="DRA229" s="157"/>
      <c r="DRB229" s="157"/>
      <c r="DRC229" s="157"/>
      <c r="DRD229" s="157"/>
      <c r="DRE229" s="157"/>
      <c r="DRF229" s="157"/>
      <c r="DRG229" s="157"/>
      <c r="DRH229" s="157"/>
      <c r="DRI229" s="157"/>
      <c r="DRJ229" s="157"/>
      <c r="DRK229" s="157"/>
      <c r="DRL229" s="157"/>
      <c r="DRM229" s="157"/>
      <c r="DRN229" s="157"/>
      <c r="DRO229" s="157"/>
      <c r="DRP229" s="157"/>
      <c r="DRQ229" s="157"/>
      <c r="DRR229" s="157"/>
      <c r="DRS229" s="157"/>
      <c r="DRT229" s="157"/>
      <c r="DRU229" s="157"/>
      <c r="DRV229" s="157"/>
      <c r="DRW229" s="157"/>
      <c r="DRX229" s="157"/>
      <c r="DRY229" s="157"/>
      <c r="DRZ229" s="157"/>
      <c r="DSA229" s="157"/>
      <c r="DSB229" s="157"/>
      <c r="DSC229" s="157"/>
      <c r="DSD229" s="157"/>
      <c r="DSE229" s="157"/>
      <c r="DSF229" s="157"/>
      <c r="DSG229" s="157"/>
      <c r="DSH229" s="157"/>
      <c r="DSI229" s="157"/>
      <c r="DSJ229" s="157"/>
      <c r="DSK229" s="157"/>
      <c r="DSL229" s="157"/>
      <c r="DSM229" s="157"/>
      <c r="DSN229" s="157"/>
      <c r="DSO229" s="157"/>
      <c r="DSP229" s="157"/>
      <c r="DSQ229" s="157"/>
      <c r="DSR229" s="157"/>
      <c r="DSS229" s="157"/>
      <c r="DST229" s="157"/>
      <c r="DSU229" s="157"/>
      <c r="DSV229" s="157"/>
      <c r="DSW229" s="157"/>
      <c r="DSX229" s="157"/>
      <c r="DSY229" s="157"/>
      <c r="DSZ229" s="157"/>
      <c r="DTA229" s="157"/>
      <c r="DTB229" s="157"/>
      <c r="DTC229" s="157"/>
      <c r="DTD229" s="157"/>
      <c r="DTE229" s="157"/>
      <c r="DTF229" s="157"/>
      <c r="DTG229" s="157"/>
      <c r="DTH229" s="157"/>
      <c r="DTI229" s="157"/>
      <c r="DTJ229" s="157"/>
      <c r="DTK229" s="157"/>
      <c r="DTL229" s="157"/>
      <c r="DTM229" s="157"/>
      <c r="DTN229" s="157"/>
      <c r="DTO229" s="157"/>
      <c r="DTP229" s="157"/>
      <c r="DTQ229" s="157"/>
      <c r="DTR229" s="157"/>
      <c r="DTS229" s="157"/>
      <c r="DTT229" s="157"/>
      <c r="DTU229" s="157"/>
      <c r="DTV229" s="157"/>
      <c r="DTW229" s="157"/>
      <c r="DTX229" s="157"/>
      <c r="DTY229" s="157"/>
      <c r="DTZ229" s="157"/>
      <c r="DUA229" s="157"/>
      <c r="DUB229" s="157"/>
      <c r="DUC229" s="157"/>
      <c r="DUD229" s="157"/>
      <c r="DUE229" s="157"/>
      <c r="DUF229" s="157"/>
      <c r="DUG229" s="157"/>
      <c r="DUH229" s="157"/>
      <c r="DUI229" s="157"/>
      <c r="DUJ229" s="157"/>
      <c r="DUK229" s="157"/>
      <c r="DUL229" s="157"/>
      <c r="DUM229" s="157"/>
      <c r="DUN229" s="157"/>
      <c r="DUO229" s="157"/>
      <c r="DUP229" s="157"/>
      <c r="DUQ229" s="157"/>
      <c r="DUR229" s="157"/>
      <c r="DUS229" s="157"/>
      <c r="DUT229" s="157"/>
      <c r="DUU229" s="157"/>
      <c r="DUV229" s="157"/>
      <c r="DUW229" s="157"/>
      <c r="DUX229" s="157"/>
      <c r="DUY229" s="157"/>
      <c r="DUZ229" s="157"/>
      <c r="DVA229" s="157"/>
      <c r="DVB229" s="157"/>
      <c r="DVC229" s="157"/>
      <c r="DVD229" s="157"/>
      <c r="DVE229" s="157"/>
      <c r="DVF229" s="157"/>
      <c r="DVG229" s="157"/>
      <c r="DVH229" s="157"/>
      <c r="DVI229" s="157"/>
      <c r="DVJ229" s="157"/>
      <c r="DVK229" s="157"/>
      <c r="DVL229" s="157"/>
      <c r="DVM229" s="157"/>
      <c r="DVN229" s="157"/>
      <c r="DVO229" s="157"/>
      <c r="DVP229" s="157"/>
      <c r="DVQ229" s="157"/>
      <c r="DVR229" s="157"/>
      <c r="DVS229" s="157"/>
      <c r="DVT229" s="157"/>
      <c r="DVU229" s="157"/>
      <c r="DVV229" s="157"/>
      <c r="DVW229" s="157"/>
      <c r="DVX229" s="157"/>
      <c r="DVY229" s="157"/>
      <c r="DVZ229" s="157"/>
      <c r="DWA229" s="157"/>
      <c r="DWB229" s="157"/>
      <c r="DWC229" s="157"/>
      <c r="DWD229" s="157"/>
      <c r="DWE229" s="157"/>
      <c r="DWF229" s="157"/>
      <c r="DWG229" s="157"/>
      <c r="DWH229" s="157"/>
      <c r="DWI229" s="157"/>
      <c r="DWJ229" s="157"/>
      <c r="DWK229" s="157"/>
      <c r="DWL229" s="157"/>
      <c r="DWM229" s="157"/>
      <c r="DWN229" s="157"/>
      <c r="DWO229" s="157"/>
      <c r="DWP229" s="157"/>
      <c r="DWQ229" s="157"/>
      <c r="DWR229" s="157"/>
      <c r="DWS229" s="157"/>
      <c r="DWT229" s="157"/>
      <c r="DWU229" s="157"/>
      <c r="DWV229" s="157"/>
      <c r="DWW229" s="157"/>
      <c r="DWX229" s="157"/>
      <c r="DWY229" s="157"/>
      <c r="DWZ229" s="157"/>
      <c r="DXA229" s="157"/>
      <c r="DXB229" s="157"/>
      <c r="DXC229" s="157"/>
      <c r="DXD229" s="157"/>
      <c r="DXE229" s="157"/>
      <c r="DXF229" s="157"/>
      <c r="DXG229" s="157"/>
      <c r="DXH229" s="157"/>
      <c r="DXI229" s="157"/>
      <c r="DXJ229" s="157"/>
      <c r="DXK229" s="157"/>
      <c r="DXL229" s="157"/>
      <c r="DXM229" s="157"/>
      <c r="DXN229" s="157"/>
      <c r="DXO229" s="157"/>
      <c r="DXP229" s="157"/>
      <c r="DXQ229" s="157"/>
      <c r="DXR229" s="157"/>
      <c r="DXS229" s="157"/>
      <c r="DXT229" s="157"/>
      <c r="DXU229" s="157"/>
      <c r="DXV229" s="157"/>
      <c r="DXW229" s="157"/>
      <c r="DXX229" s="157"/>
      <c r="DXY229" s="157"/>
      <c r="DXZ229" s="157"/>
      <c r="DYA229" s="157"/>
      <c r="DYB229" s="157"/>
      <c r="DYC229" s="157"/>
      <c r="DYD229" s="157"/>
      <c r="DYE229" s="157"/>
      <c r="DYF229" s="157"/>
      <c r="DYG229" s="157"/>
      <c r="DYH229" s="157"/>
      <c r="DYI229" s="157"/>
      <c r="DYJ229" s="157"/>
      <c r="DYK229" s="157"/>
      <c r="DYL229" s="157"/>
      <c r="DYM229" s="157"/>
      <c r="DYN229" s="157"/>
      <c r="DYO229" s="157"/>
      <c r="DYP229" s="157"/>
      <c r="DYQ229" s="157"/>
      <c r="DYR229" s="157"/>
      <c r="DYS229" s="157"/>
      <c r="DYT229" s="157"/>
      <c r="DYU229" s="157"/>
      <c r="DYV229" s="157"/>
      <c r="DYW229" s="157"/>
      <c r="DYX229" s="157"/>
      <c r="DYY229" s="157"/>
      <c r="DYZ229" s="157"/>
      <c r="DZA229" s="157"/>
      <c r="DZB229" s="157"/>
      <c r="DZC229" s="157"/>
      <c r="DZD229" s="157"/>
      <c r="DZE229" s="157"/>
      <c r="DZF229" s="157"/>
      <c r="DZG229" s="157"/>
      <c r="DZH229" s="157"/>
      <c r="DZI229" s="157"/>
      <c r="DZJ229" s="157"/>
      <c r="DZK229" s="157"/>
      <c r="DZL229" s="157"/>
      <c r="DZM229" s="157"/>
      <c r="DZN229" s="157"/>
      <c r="DZO229" s="157"/>
      <c r="DZP229" s="157"/>
      <c r="DZQ229" s="157"/>
      <c r="DZR229" s="157"/>
      <c r="DZS229" s="157"/>
      <c r="DZT229" s="157"/>
      <c r="DZU229" s="157"/>
      <c r="DZV229" s="157"/>
      <c r="DZW229" s="157"/>
      <c r="DZX229" s="157"/>
      <c r="DZY229" s="157"/>
      <c r="DZZ229" s="157"/>
      <c r="EAA229" s="157"/>
      <c r="EAB229" s="157"/>
      <c r="EAC229" s="157"/>
      <c r="EAD229" s="157"/>
      <c r="EAE229" s="157"/>
      <c r="EAF229" s="157"/>
      <c r="EAG229" s="157"/>
      <c r="EAH229" s="157"/>
      <c r="EAI229" s="157"/>
      <c r="EAJ229" s="157"/>
      <c r="EAK229" s="157"/>
      <c r="EAL229" s="157"/>
      <c r="EAM229" s="157"/>
      <c r="EAN229" s="157"/>
      <c r="EAO229" s="157"/>
      <c r="EAP229" s="157"/>
      <c r="EAQ229" s="157"/>
      <c r="EAR229" s="157"/>
      <c r="EAS229" s="157"/>
      <c r="EAT229" s="157"/>
      <c r="EAU229" s="157"/>
      <c r="EAV229" s="157"/>
      <c r="EAW229" s="157"/>
      <c r="EAX229" s="157"/>
      <c r="EAY229" s="157"/>
      <c r="EAZ229" s="157"/>
      <c r="EBA229" s="157"/>
      <c r="EBB229" s="157"/>
      <c r="EBC229" s="157"/>
      <c r="EBD229" s="157"/>
      <c r="EBE229" s="157"/>
      <c r="EBF229" s="157"/>
      <c r="EBG229" s="157"/>
      <c r="EBH229" s="157"/>
      <c r="EBI229" s="157"/>
      <c r="EBJ229" s="157"/>
      <c r="EBK229" s="157"/>
      <c r="EBL229" s="157"/>
      <c r="EBM229" s="157"/>
      <c r="EBN229" s="157"/>
      <c r="EBO229" s="157"/>
      <c r="EBP229" s="157"/>
      <c r="EBQ229" s="157"/>
      <c r="EBR229" s="157"/>
      <c r="EBS229" s="157"/>
      <c r="EBT229" s="157"/>
      <c r="EBU229" s="157"/>
      <c r="EBV229" s="157"/>
      <c r="EBW229" s="157"/>
      <c r="EBX229" s="157"/>
      <c r="EBY229" s="157"/>
      <c r="EBZ229" s="157"/>
      <c r="ECA229" s="157"/>
      <c r="ECB229" s="157"/>
      <c r="ECC229" s="157"/>
      <c r="ECD229" s="157"/>
      <c r="ECE229" s="157"/>
      <c r="ECF229" s="157"/>
      <c r="ECG229" s="157"/>
      <c r="ECH229" s="157"/>
      <c r="ECI229" s="157"/>
      <c r="ECJ229" s="157"/>
      <c r="ECK229" s="157"/>
      <c r="ECL229" s="157"/>
      <c r="ECM229" s="157"/>
      <c r="ECN229" s="157"/>
      <c r="ECO229" s="157"/>
      <c r="ECP229" s="157"/>
      <c r="ECQ229" s="157"/>
      <c r="ECR229" s="157"/>
      <c r="ECS229" s="157"/>
      <c r="ECT229" s="157"/>
      <c r="ECU229" s="157"/>
      <c r="ECV229" s="157"/>
      <c r="ECW229" s="157"/>
      <c r="ECX229" s="157"/>
      <c r="ECY229" s="157"/>
      <c r="ECZ229" s="157"/>
      <c r="EDA229" s="157"/>
      <c r="EDB229" s="157"/>
      <c r="EDC229" s="157"/>
      <c r="EDD229" s="157"/>
      <c r="EDE229" s="157"/>
      <c r="EDF229" s="157"/>
      <c r="EDG229" s="157"/>
      <c r="EDH229" s="157"/>
      <c r="EDI229" s="157"/>
      <c r="EDJ229" s="157"/>
      <c r="EDK229" s="157"/>
      <c r="EDL229" s="157"/>
      <c r="EDM229" s="157"/>
      <c r="EDN229" s="157"/>
      <c r="EDO229" s="157"/>
      <c r="EDP229" s="157"/>
      <c r="EDQ229" s="157"/>
      <c r="EDR229" s="157"/>
      <c r="EDS229" s="157"/>
      <c r="EDT229" s="157"/>
      <c r="EDU229" s="157"/>
      <c r="EDV229" s="157"/>
      <c r="EDW229" s="157"/>
      <c r="EDX229" s="157"/>
      <c r="EDY229" s="157"/>
      <c r="EDZ229" s="157"/>
      <c r="EEA229" s="157"/>
      <c r="EEB229" s="157"/>
      <c r="EEC229" s="157"/>
      <c r="EED229" s="157"/>
      <c r="EEE229" s="157"/>
      <c r="EEF229" s="157"/>
      <c r="EEG229" s="157"/>
      <c r="EEH229" s="157"/>
      <c r="EEI229" s="157"/>
      <c r="EEJ229" s="157"/>
      <c r="EEK229" s="157"/>
      <c r="EEL229" s="157"/>
      <c r="EEM229" s="157"/>
      <c r="EEN229" s="157"/>
      <c r="EEO229" s="157"/>
      <c r="EEP229" s="157"/>
      <c r="EEQ229" s="157"/>
      <c r="EER229" s="157"/>
      <c r="EES229" s="157"/>
      <c r="EET229" s="157"/>
      <c r="EEU229" s="157"/>
      <c r="EEV229" s="157"/>
      <c r="EEW229" s="157"/>
      <c r="EEX229" s="157"/>
      <c r="EEY229" s="157"/>
      <c r="EEZ229" s="157"/>
      <c r="EFA229" s="157"/>
      <c r="EFB229" s="157"/>
      <c r="EFC229" s="157"/>
      <c r="EFD229" s="157"/>
      <c r="EFE229" s="157"/>
      <c r="EFF229" s="157"/>
      <c r="EFG229" s="157"/>
      <c r="EFH229" s="157"/>
      <c r="EFI229" s="157"/>
      <c r="EFJ229" s="157"/>
      <c r="EFK229" s="157"/>
      <c r="EFL229" s="157"/>
      <c r="EFM229" s="157"/>
      <c r="EFN229" s="157"/>
      <c r="EFO229" s="157"/>
      <c r="EFP229" s="157"/>
      <c r="EFQ229" s="157"/>
      <c r="EFR229" s="157"/>
      <c r="EFS229" s="157"/>
      <c r="EFT229" s="157"/>
      <c r="EFU229" s="157"/>
      <c r="EFV229" s="157"/>
      <c r="EFW229" s="157"/>
      <c r="EFX229" s="157"/>
      <c r="EFY229" s="157"/>
      <c r="EFZ229" s="157"/>
      <c r="EGA229" s="157"/>
      <c r="EGB229" s="157"/>
      <c r="EGC229" s="157"/>
      <c r="EGD229" s="157"/>
      <c r="EGE229" s="157"/>
      <c r="EGF229" s="157"/>
      <c r="EGG229" s="157"/>
      <c r="EGH229" s="157"/>
      <c r="EGI229" s="157"/>
      <c r="EGJ229" s="157"/>
      <c r="EGK229" s="157"/>
      <c r="EGL229" s="157"/>
      <c r="EGM229" s="157"/>
      <c r="EGN229" s="157"/>
      <c r="EGO229" s="157"/>
      <c r="EGP229" s="157"/>
      <c r="EGQ229" s="157"/>
      <c r="EGR229" s="157"/>
      <c r="EGS229" s="157"/>
      <c r="EGT229" s="157"/>
      <c r="EGU229" s="157"/>
      <c r="EGV229" s="157"/>
      <c r="EGW229" s="157"/>
      <c r="EGX229" s="157"/>
      <c r="EGY229" s="157"/>
      <c r="EGZ229" s="157"/>
      <c r="EHA229" s="157"/>
      <c r="EHB229" s="157"/>
      <c r="EHC229" s="157"/>
      <c r="EHD229" s="157"/>
      <c r="EHE229" s="157"/>
      <c r="EHF229" s="157"/>
      <c r="EHG229" s="157"/>
      <c r="EHH229" s="157"/>
      <c r="EHI229" s="157"/>
      <c r="EHJ229" s="157"/>
      <c r="EHK229" s="157"/>
      <c r="EHL229" s="157"/>
      <c r="EHM229" s="157"/>
      <c r="EHN229" s="157"/>
      <c r="EHO229" s="157"/>
      <c r="EHP229" s="157"/>
      <c r="EHQ229" s="157"/>
      <c r="EHR229" s="157"/>
      <c r="EHS229" s="157"/>
      <c r="EHT229" s="157"/>
      <c r="EHU229" s="157"/>
      <c r="EHV229" s="157"/>
      <c r="EHW229" s="157"/>
      <c r="EHX229" s="157"/>
      <c r="EHY229" s="157"/>
      <c r="EHZ229" s="157"/>
      <c r="EIA229" s="157"/>
      <c r="EIB229" s="157"/>
      <c r="EIC229" s="157"/>
      <c r="EID229" s="157"/>
      <c r="EIE229" s="157"/>
      <c r="EIF229" s="157"/>
      <c r="EIG229" s="157"/>
      <c r="EIH229" s="157"/>
      <c r="EII229" s="157"/>
      <c r="EIJ229" s="157"/>
      <c r="EIK229" s="157"/>
      <c r="EIL229" s="157"/>
      <c r="EIM229" s="157"/>
      <c r="EIN229" s="157"/>
      <c r="EIO229" s="157"/>
      <c r="EIP229" s="157"/>
      <c r="EIQ229" s="157"/>
      <c r="EIR229" s="157"/>
      <c r="EIS229" s="157"/>
      <c r="EIT229" s="157"/>
      <c r="EIU229" s="157"/>
      <c r="EIV229" s="157"/>
      <c r="EIW229" s="157"/>
      <c r="EIX229" s="157"/>
      <c r="EIY229" s="157"/>
      <c r="EIZ229" s="157"/>
      <c r="EJA229" s="157"/>
      <c r="EJB229" s="157"/>
      <c r="EJC229" s="157"/>
      <c r="EJD229" s="157"/>
      <c r="EJE229" s="157"/>
      <c r="EJF229" s="157"/>
      <c r="EJG229" s="157"/>
      <c r="EJH229" s="157"/>
      <c r="EJI229" s="157"/>
      <c r="EJJ229" s="157"/>
      <c r="EJK229" s="157"/>
      <c r="EJL229" s="157"/>
      <c r="EJM229" s="157"/>
      <c r="EJN229" s="157"/>
      <c r="EJO229" s="157"/>
      <c r="EJP229" s="157"/>
      <c r="EJQ229" s="157"/>
      <c r="EJR229" s="157"/>
      <c r="EJS229" s="157"/>
      <c r="EJT229" s="157"/>
      <c r="EJU229" s="157"/>
      <c r="EJV229" s="157"/>
      <c r="EJW229" s="157"/>
      <c r="EJX229" s="157"/>
      <c r="EJY229" s="157"/>
      <c r="EJZ229" s="157"/>
      <c r="EKA229" s="157"/>
      <c r="EKB229" s="157"/>
      <c r="EKC229" s="157"/>
      <c r="EKD229" s="157"/>
      <c r="EKE229" s="157"/>
      <c r="EKF229" s="157"/>
      <c r="EKG229" s="157"/>
      <c r="EKH229" s="157"/>
      <c r="EKI229" s="157"/>
      <c r="EKJ229" s="157"/>
      <c r="EKK229" s="157"/>
      <c r="EKL229" s="157"/>
      <c r="EKM229" s="157"/>
      <c r="EKN229" s="157"/>
      <c r="EKO229" s="157"/>
      <c r="EKP229" s="157"/>
      <c r="EKQ229" s="157"/>
      <c r="EKR229" s="157"/>
      <c r="EKS229" s="157"/>
      <c r="EKT229" s="157"/>
      <c r="EKU229" s="157"/>
      <c r="EKV229" s="157"/>
      <c r="EKW229" s="157"/>
      <c r="EKX229" s="157"/>
      <c r="EKY229" s="157"/>
      <c r="EKZ229" s="157"/>
      <c r="ELA229" s="157"/>
      <c r="ELB229" s="157"/>
      <c r="ELC229" s="157"/>
      <c r="ELD229" s="157"/>
      <c r="ELE229" s="157"/>
      <c r="ELF229" s="157"/>
      <c r="ELG229" s="157"/>
      <c r="ELH229" s="157"/>
      <c r="ELI229" s="157"/>
      <c r="ELJ229" s="157"/>
      <c r="ELK229" s="157"/>
      <c r="ELL229" s="157"/>
      <c r="ELM229" s="157"/>
      <c r="ELN229" s="157"/>
      <c r="ELO229" s="157"/>
      <c r="ELP229" s="157"/>
      <c r="ELQ229" s="157"/>
      <c r="ELR229" s="157"/>
      <c r="ELS229" s="157"/>
      <c r="ELT229" s="157"/>
      <c r="ELU229" s="157"/>
      <c r="ELV229" s="157"/>
      <c r="ELW229" s="157"/>
      <c r="ELX229" s="157"/>
      <c r="ELY229" s="157"/>
      <c r="ELZ229" s="157"/>
      <c r="EMA229" s="157"/>
      <c r="EMB229" s="157"/>
      <c r="EMC229" s="157"/>
      <c r="EMD229" s="157"/>
      <c r="EME229" s="157"/>
      <c r="EMF229" s="157"/>
      <c r="EMG229" s="157"/>
      <c r="EMH229" s="157"/>
      <c r="EMI229" s="157"/>
      <c r="EMJ229" s="157"/>
      <c r="EMK229" s="157"/>
      <c r="EML229" s="157"/>
      <c r="EMM229" s="157"/>
      <c r="EMN229" s="157"/>
      <c r="EMO229" s="157"/>
      <c r="EMP229" s="157"/>
      <c r="EMQ229" s="157"/>
      <c r="EMR229" s="157"/>
      <c r="EMS229" s="157"/>
      <c r="EMT229" s="157"/>
      <c r="EMU229" s="157"/>
      <c r="EMV229" s="157"/>
      <c r="EMW229" s="157"/>
      <c r="EMX229" s="157"/>
      <c r="EMY229" s="157"/>
      <c r="EMZ229" s="157"/>
      <c r="ENA229" s="157"/>
      <c r="ENB229" s="157"/>
      <c r="ENC229" s="157"/>
      <c r="END229" s="157"/>
      <c r="ENE229" s="157"/>
      <c r="ENF229" s="157"/>
      <c r="ENG229" s="157"/>
      <c r="ENH229" s="157"/>
      <c r="ENI229" s="157"/>
      <c r="ENJ229" s="157"/>
      <c r="ENK229" s="157"/>
      <c r="ENL229" s="157"/>
      <c r="ENM229" s="157"/>
      <c r="ENN229" s="157"/>
      <c r="ENO229" s="157"/>
      <c r="ENP229" s="157"/>
      <c r="ENQ229" s="157"/>
      <c r="ENR229" s="157"/>
      <c r="ENS229" s="157"/>
      <c r="ENT229" s="157"/>
      <c r="ENU229" s="157"/>
      <c r="ENV229" s="157"/>
      <c r="ENW229" s="157"/>
      <c r="ENX229" s="157"/>
      <c r="ENY229" s="157"/>
      <c r="ENZ229" s="157"/>
      <c r="EOA229" s="157"/>
      <c r="EOB229" s="157"/>
      <c r="EOC229" s="157"/>
      <c r="EOD229" s="157"/>
      <c r="EOE229" s="157"/>
      <c r="EOF229" s="157"/>
      <c r="EOG229" s="157"/>
      <c r="EOH229" s="157"/>
      <c r="EOI229" s="157"/>
      <c r="EOJ229" s="157"/>
      <c r="EOK229" s="157"/>
      <c r="EOL229" s="157"/>
      <c r="EOM229" s="157"/>
      <c r="EON229" s="157"/>
      <c r="EOO229" s="157"/>
      <c r="EOP229" s="157"/>
      <c r="EOQ229" s="157"/>
      <c r="EOR229" s="157"/>
      <c r="EOS229" s="157"/>
      <c r="EOT229" s="157"/>
      <c r="EOU229" s="157"/>
      <c r="EOV229" s="157"/>
      <c r="EOW229" s="157"/>
      <c r="EOX229" s="157"/>
      <c r="EOY229" s="157"/>
      <c r="EOZ229" s="157"/>
      <c r="EPA229" s="157"/>
      <c r="EPB229" s="157"/>
      <c r="EPC229" s="157"/>
      <c r="EPD229" s="157"/>
      <c r="EPE229" s="157"/>
      <c r="EPF229" s="157"/>
      <c r="EPG229" s="157"/>
      <c r="EPH229" s="157"/>
      <c r="EPI229" s="157"/>
      <c r="EPJ229" s="157"/>
      <c r="EPK229" s="157"/>
      <c r="EPL229" s="157"/>
      <c r="EPM229" s="157"/>
      <c r="EPN229" s="157"/>
      <c r="EPO229" s="157"/>
      <c r="EPP229" s="157"/>
      <c r="EPQ229" s="157"/>
      <c r="EPR229" s="157"/>
      <c r="EPS229" s="157"/>
      <c r="EPT229" s="157"/>
      <c r="EPU229" s="157"/>
      <c r="EPV229" s="157"/>
      <c r="EPW229" s="157"/>
      <c r="EPX229" s="157"/>
      <c r="EPY229" s="157"/>
      <c r="EPZ229" s="157"/>
      <c r="EQA229" s="157"/>
      <c r="EQB229" s="157"/>
      <c r="EQC229" s="157"/>
      <c r="EQD229" s="157"/>
      <c r="EQE229" s="157"/>
      <c r="EQF229" s="157"/>
      <c r="EQG229" s="157"/>
      <c r="EQH229" s="157"/>
      <c r="EQI229" s="157"/>
      <c r="EQJ229" s="157"/>
      <c r="EQK229" s="157"/>
      <c r="EQL229" s="157"/>
      <c r="EQM229" s="157"/>
      <c r="EQN229" s="157"/>
      <c r="EQO229" s="157"/>
      <c r="EQP229" s="157"/>
      <c r="EQQ229" s="157"/>
      <c r="EQR229" s="157"/>
      <c r="EQS229" s="157"/>
      <c r="EQT229" s="157"/>
      <c r="EQU229" s="157"/>
      <c r="EQV229" s="157"/>
      <c r="EQW229" s="157"/>
      <c r="EQX229" s="157"/>
      <c r="EQY229" s="157"/>
      <c r="EQZ229" s="157"/>
      <c r="ERA229" s="157"/>
      <c r="ERB229" s="157"/>
      <c r="ERC229" s="157"/>
      <c r="ERD229" s="157"/>
      <c r="ERE229" s="157"/>
      <c r="ERF229" s="157"/>
      <c r="ERG229" s="157"/>
      <c r="ERH229" s="157"/>
      <c r="ERI229" s="157"/>
      <c r="ERJ229" s="157"/>
      <c r="ERK229" s="157"/>
      <c r="ERL229" s="157"/>
      <c r="ERM229" s="157"/>
      <c r="ERN229" s="157"/>
      <c r="ERO229" s="157"/>
      <c r="ERP229" s="157"/>
      <c r="ERQ229" s="157"/>
      <c r="ERR229" s="157"/>
      <c r="ERS229" s="157"/>
      <c r="ERT229" s="157"/>
      <c r="ERU229" s="157"/>
      <c r="ERV229" s="157"/>
      <c r="ERW229" s="157"/>
      <c r="ERX229" s="157"/>
      <c r="ERY229" s="157"/>
      <c r="ERZ229" s="157"/>
      <c r="ESA229" s="157"/>
      <c r="ESB229" s="157"/>
      <c r="ESC229" s="157"/>
      <c r="ESD229" s="157"/>
      <c r="ESE229" s="157"/>
      <c r="ESF229" s="157"/>
      <c r="ESG229" s="157"/>
      <c r="ESH229" s="157"/>
      <c r="ESI229" s="157"/>
      <c r="ESJ229" s="157"/>
      <c r="ESK229" s="157"/>
      <c r="ESL229" s="157"/>
      <c r="ESM229" s="157"/>
      <c r="ESN229" s="157"/>
      <c r="ESO229" s="157"/>
      <c r="ESP229" s="157"/>
      <c r="ESQ229" s="157"/>
      <c r="ESR229" s="157"/>
      <c r="ESS229" s="157"/>
      <c r="EST229" s="157"/>
      <c r="ESU229" s="157"/>
      <c r="ESV229" s="157"/>
      <c r="ESW229" s="157"/>
      <c r="ESX229" s="157"/>
      <c r="ESY229" s="157"/>
      <c r="ESZ229" s="157"/>
      <c r="ETA229" s="157"/>
      <c r="ETB229" s="157"/>
      <c r="ETC229" s="157"/>
      <c r="ETD229" s="157"/>
      <c r="ETE229" s="157"/>
      <c r="ETF229" s="157"/>
      <c r="ETG229" s="157"/>
      <c r="ETH229" s="157"/>
      <c r="ETI229" s="157"/>
      <c r="ETJ229" s="157"/>
      <c r="ETK229" s="157"/>
      <c r="ETL229" s="157"/>
      <c r="ETM229" s="157"/>
      <c r="ETN229" s="157"/>
      <c r="ETO229" s="157"/>
      <c r="ETP229" s="157"/>
      <c r="ETQ229" s="157"/>
      <c r="ETR229" s="157"/>
      <c r="ETS229" s="157"/>
      <c r="ETT229" s="157"/>
      <c r="ETU229" s="157"/>
      <c r="ETV229" s="157"/>
      <c r="ETW229" s="157"/>
      <c r="ETX229" s="157"/>
      <c r="ETY229" s="157"/>
      <c r="ETZ229" s="157"/>
      <c r="EUA229" s="157"/>
      <c r="EUB229" s="157"/>
      <c r="EUC229" s="157"/>
      <c r="EUD229" s="157"/>
      <c r="EUE229" s="157"/>
      <c r="EUF229" s="157"/>
      <c r="EUG229" s="157"/>
      <c r="EUH229" s="157"/>
      <c r="EUI229" s="157"/>
      <c r="EUJ229" s="157"/>
      <c r="EUK229" s="157"/>
      <c r="EUL229" s="157"/>
      <c r="EUM229" s="157"/>
      <c r="EUN229" s="157"/>
      <c r="EUO229" s="157"/>
      <c r="EUP229" s="157"/>
      <c r="EUQ229" s="157"/>
      <c r="EUR229" s="157"/>
      <c r="EUS229" s="157"/>
      <c r="EUT229" s="157"/>
      <c r="EUU229" s="157"/>
      <c r="EUV229" s="157"/>
      <c r="EUW229" s="157"/>
      <c r="EUX229" s="157"/>
      <c r="EUY229" s="157"/>
      <c r="EUZ229" s="157"/>
      <c r="EVA229" s="157"/>
      <c r="EVB229" s="157"/>
      <c r="EVC229" s="157"/>
      <c r="EVD229" s="157"/>
      <c r="EVE229" s="157"/>
      <c r="EVF229" s="157"/>
      <c r="EVG229" s="157"/>
      <c r="EVH229" s="157"/>
      <c r="EVI229" s="157"/>
      <c r="EVJ229" s="157"/>
      <c r="EVK229" s="157"/>
      <c r="EVL229" s="157"/>
      <c r="EVM229" s="157"/>
      <c r="EVN229" s="157"/>
      <c r="EVO229" s="157"/>
      <c r="EVP229" s="157"/>
      <c r="EVQ229" s="157"/>
      <c r="EVR229" s="157"/>
      <c r="EVS229" s="157"/>
      <c r="EVT229" s="157"/>
      <c r="EVU229" s="157"/>
      <c r="EVV229" s="157"/>
      <c r="EVW229" s="157"/>
      <c r="EVX229" s="157"/>
      <c r="EVY229" s="157"/>
      <c r="EVZ229" s="157"/>
      <c r="EWA229" s="157"/>
      <c r="EWB229" s="157"/>
      <c r="EWC229" s="157"/>
      <c r="EWD229" s="157"/>
      <c r="EWE229" s="157"/>
      <c r="EWF229" s="157"/>
      <c r="EWG229" s="157"/>
      <c r="EWH229" s="157"/>
      <c r="EWI229" s="157"/>
      <c r="EWJ229" s="157"/>
      <c r="EWK229" s="157"/>
      <c r="EWL229" s="157"/>
      <c r="EWM229" s="157"/>
      <c r="EWN229" s="157"/>
      <c r="EWO229" s="157"/>
      <c r="EWP229" s="157"/>
      <c r="EWQ229" s="157"/>
      <c r="EWR229" s="157"/>
      <c r="EWS229" s="157"/>
      <c r="EWT229" s="157"/>
      <c r="EWU229" s="157"/>
      <c r="EWV229" s="157"/>
      <c r="EWW229" s="157"/>
      <c r="EWX229" s="157"/>
      <c r="EWY229" s="157"/>
      <c r="EWZ229" s="157"/>
      <c r="EXA229" s="157"/>
      <c r="EXB229" s="157"/>
      <c r="EXC229" s="157"/>
      <c r="EXD229" s="157"/>
      <c r="EXE229" s="157"/>
      <c r="EXF229" s="157"/>
      <c r="EXG229" s="157"/>
      <c r="EXH229" s="157"/>
      <c r="EXI229" s="157"/>
      <c r="EXJ229" s="157"/>
      <c r="EXK229" s="157"/>
      <c r="EXL229" s="157"/>
      <c r="EXM229" s="157"/>
      <c r="EXN229" s="157"/>
      <c r="EXO229" s="157"/>
      <c r="EXP229" s="157"/>
      <c r="EXQ229" s="157"/>
      <c r="EXR229" s="157"/>
      <c r="EXS229" s="157"/>
      <c r="EXT229" s="157"/>
      <c r="EXU229" s="157"/>
      <c r="EXV229" s="157"/>
      <c r="EXW229" s="157"/>
      <c r="EXX229" s="157"/>
      <c r="EXY229" s="157"/>
      <c r="EXZ229" s="157"/>
      <c r="EYA229" s="157"/>
      <c r="EYB229" s="157"/>
      <c r="EYC229" s="157"/>
      <c r="EYD229" s="157"/>
      <c r="EYE229" s="157"/>
      <c r="EYF229" s="157"/>
      <c r="EYG229" s="157"/>
      <c r="EYH229" s="157"/>
      <c r="EYI229" s="157"/>
      <c r="EYJ229" s="157"/>
      <c r="EYK229" s="157"/>
      <c r="EYL229" s="157"/>
      <c r="EYM229" s="157"/>
      <c r="EYN229" s="157"/>
      <c r="EYO229" s="157"/>
      <c r="EYP229" s="157"/>
      <c r="EYQ229" s="157"/>
      <c r="EYR229" s="157"/>
      <c r="EYS229" s="157"/>
      <c r="EYT229" s="157"/>
      <c r="EYU229" s="157"/>
      <c r="EYV229" s="157"/>
      <c r="EYW229" s="157"/>
      <c r="EYX229" s="157"/>
      <c r="EYY229" s="157"/>
      <c r="EYZ229" s="157"/>
      <c r="EZA229" s="157"/>
      <c r="EZB229" s="157"/>
      <c r="EZC229" s="157"/>
      <c r="EZD229" s="157"/>
      <c r="EZE229" s="157"/>
      <c r="EZF229" s="157"/>
      <c r="EZG229" s="157"/>
      <c r="EZH229" s="157"/>
      <c r="EZI229" s="157"/>
      <c r="EZJ229" s="157"/>
      <c r="EZK229" s="157"/>
      <c r="EZL229" s="157"/>
      <c r="EZM229" s="157"/>
      <c r="EZN229" s="157"/>
      <c r="EZO229" s="157"/>
      <c r="EZP229" s="157"/>
      <c r="EZQ229" s="157"/>
      <c r="EZR229" s="157"/>
      <c r="EZS229" s="157"/>
      <c r="EZT229" s="157"/>
      <c r="EZU229" s="157"/>
      <c r="EZV229" s="157"/>
      <c r="EZW229" s="157"/>
      <c r="EZX229" s="157"/>
      <c r="EZY229" s="157"/>
      <c r="EZZ229" s="157"/>
      <c r="FAA229" s="157"/>
      <c r="FAB229" s="157"/>
      <c r="FAC229" s="157"/>
      <c r="FAD229" s="157"/>
      <c r="FAE229" s="157"/>
      <c r="FAF229" s="157"/>
      <c r="FAG229" s="157"/>
      <c r="FAH229" s="157"/>
      <c r="FAI229" s="157"/>
      <c r="FAJ229" s="157"/>
      <c r="FAK229" s="157"/>
      <c r="FAL229" s="157"/>
      <c r="FAM229" s="157"/>
      <c r="FAN229" s="157"/>
      <c r="FAO229" s="157"/>
      <c r="FAP229" s="157"/>
      <c r="FAQ229" s="157"/>
      <c r="FAR229" s="157"/>
      <c r="FAS229" s="157"/>
      <c r="FAT229" s="157"/>
      <c r="FAU229" s="157"/>
      <c r="FAV229" s="157"/>
      <c r="FAW229" s="157"/>
      <c r="FAX229" s="157"/>
      <c r="FAY229" s="157"/>
      <c r="FAZ229" s="157"/>
      <c r="FBA229" s="157"/>
      <c r="FBB229" s="157"/>
      <c r="FBC229" s="157"/>
      <c r="FBD229" s="157"/>
      <c r="FBE229" s="157"/>
      <c r="FBF229" s="157"/>
      <c r="FBG229" s="157"/>
      <c r="FBH229" s="157"/>
      <c r="FBI229" s="157"/>
      <c r="FBJ229" s="157"/>
      <c r="FBK229" s="157"/>
      <c r="FBL229" s="157"/>
      <c r="FBM229" s="157"/>
      <c r="FBN229" s="157"/>
      <c r="FBO229" s="157"/>
      <c r="FBP229" s="157"/>
      <c r="FBQ229" s="157"/>
      <c r="FBR229" s="157"/>
      <c r="FBS229" s="157"/>
      <c r="FBT229" s="157"/>
      <c r="FBU229" s="157"/>
      <c r="FBV229" s="157"/>
      <c r="FBW229" s="157"/>
      <c r="FBX229" s="157"/>
      <c r="FBY229" s="157"/>
      <c r="FBZ229" s="157"/>
      <c r="FCA229" s="157"/>
      <c r="FCB229" s="157"/>
      <c r="FCC229" s="157"/>
      <c r="FCD229" s="157"/>
      <c r="FCE229" s="157"/>
      <c r="FCF229" s="157"/>
      <c r="FCG229" s="157"/>
      <c r="FCH229" s="157"/>
      <c r="FCI229" s="157"/>
      <c r="FCJ229" s="157"/>
      <c r="FCK229" s="157"/>
      <c r="FCL229" s="157"/>
      <c r="FCM229" s="157"/>
      <c r="FCN229" s="157"/>
      <c r="FCO229" s="157"/>
      <c r="FCP229" s="157"/>
      <c r="FCQ229" s="157"/>
      <c r="FCR229" s="157"/>
      <c r="FCS229" s="157"/>
      <c r="FCT229" s="157"/>
      <c r="FCU229" s="157"/>
      <c r="FCV229" s="157"/>
      <c r="FCW229" s="157"/>
      <c r="FCX229" s="157"/>
      <c r="FCY229" s="157"/>
      <c r="FCZ229" s="157"/>
      <c r="FDA229" s="157"/>
      <c r="FDB229" s="157"/>
      <c r="FDC229" s="157"/>
      <c r="FDD229" s="157"/>
      <c r="FDE229" s="157"/>
      <c r="FDF229" s="157"/>
      <c r="FDG229" s="157"/>
      <c r="FDH229" s="157"/>
      <c r="FDI229" s="157"/>
      <c r="FDJ229" s="157"/>
      <c r="FDK229" s="157"/>
      <c r="FDL229" s="157"/>
      <c r="FDM229" s="157"/>
      <c r="FDN229" s="157"/>
      <c r="FDO229" s="157"/>
      <c r="FDP229" s="157"/>
      <c r="FDQ229" s="157"/>
      <c r="FDR229" s="157"/>
      <c r="FDS229" s="157"/>
      <c r="FDT229" s="157"/>
      <c r="FDU229" s="157"/>
      <c r="FDV229" s="157"/>
      <c r="FDW229" s="157"/>
      <c r="FDX229" s="157"/>
      <c r="FDY229" s="157"/>
      <c r="FDZ229" s="157"/>
      <c r="FEA229" s="157"/>
      <c r="FEB229" s="157"/>
      <c r="FEC229" s="157"/>
      <c r="FED229" s="157"/>
      <c r="FEE229" s="157"/>
      <c r="FEF229" s="157"/>
      <c r="FEG229" s="157"/>
      <c r="FEH229" s="157"/>
      <c r="FEI229" s="157"/>
      <c r="FEJ229" s="157"/>
      <c r="FEK229" s="157"/>
      <c r="FEL229" s="157"/>
      <c r="FEM229" s="157"/>
      <c r="FEN229" s="157"/>
      <c r="FEO229" s="157"/>
      <c r="FEP229" s="157"/>
      <c r="FEQ229" s="157"/>
      <c r="FER229" s="157"/>
      <c r="FES229" s="157"/>
      <c r="FET229" s="157"/>
      <c r="FEU229" s="157"/>
      <c r="FEV229" s="157"/>
      <c r="FEW229" s="157"/>
      <c r="FEX229" s="157"/>
      <c r="FEY229" s="157"/>
      <c r="FEZ229" s="157"/>
      <c r="FFA229" s="157"/>
      <c r="FFB229" s="157"/>
      <c r="FFC229" s="157"/>
      <c r="FFD229" s="157"/>
      <c r="FFE229" s="157"/>
      <c r="FFF229" s="157"/>
      <c r="FFG229" s="157"/>
      <c r="FFH229" s="157"/>
      <c r="FFI229" s="157"/>
      <c r="FFJ229" s="157"/>
      <c r="FFK229" s="157"/>
      <c r="FFL229" s="157"/>
      <c r="FFM229" s="157"/>
      <c r="FFN229" s="157"/>
      <c r="FFO229" s="157"/>
      <c r="FFP229" s="157"/>
      <c r="FFQ229" s="157"/>
      <c r="FFR229" s="157"/>
      <c r="FFS229" s="157"/>
      <c r="FFT229" s="157"/>
      <c r="FFU229" s="157"/>
      <c r="FFV229" s="157"/>
      <c r="FFW229" s="157"/>
      <c r="FFX229" s="157"/>
      <c r="FFY229" s="157"/>
      <c r="FFZ229" s="157"/>
      <c r="FGA229" s="157"/>
      <c r="FGB229" s="157"/>
      <c r="FGC229" s="157"/>
      <c r="FGD229" s="157"/>
      <c r="FGE229" s="157"/>
      <c r="FGF229" s="157"/>
      <c r="FGG229" s="157"/>
      <c r="FGH229" s="157"/>
      <c r="FGI229" s="157"/>
      <c r="FGJ229" s="157"/>
      <c r="FGK229" s="157"/>
      <c r="FGL229" s="157"/>
      <c r="FGM229" s="157"/>
      <c r="FGN229" s="157"/>
      <c r="FGO229" s="157"/>
      <c r="FGP229" s="157"/>
      <c r="FGQ229" s="157"/>
      <c r="FGR229" s="157"/>
      <c r="FGS229" s="157"/>
      <c r="FGT229" s="157"/>
      <c r="FGU229" s="157"/>
      <c r="FGV229" s="157"/>
      <c r="FGW229" s="157"/>
      <c r="FGX229" s="157"/>
      <c r="FGY229" s="157"/>
      <c r="FGZ229" s="157"/>
      <c r="FHA229" s="157"/>
      <c r="FHB229" s="157"/>
      <c r="FHC229" s="157"/>
      <c r="FHD229" s="157"/>
      <c r="FHE229" s="157"/>
      <c r="FHF229" s="157"/>
      <c r="FHG229" s="157"/>
      <c r="FHH229" s="157"/>
      <c r="FHI229" s="157"/>
      <c r="FHJ229" s="157"/>
      <c r="FHK229" s="157"/>
      <c r="FHL229" s="157"/>
      <c r="FHM229" s="157"/>
      <c r="FHN229" s="157"/>
      <c r="FHO229" s="157"/>
      <c r="FHP229" s="157"/>
      <c r="FHQ229" s="157"/>
      <c r="FHR229" s="157"/>
      <c r="FHS229" s="157"/>
      <c r="FHT229" s="157"/>
      <c r="FHU229" s="157"/>
      <c r="FHV229" s="157"/>
      <c r="FHW229" s="157"/>
      <c r="FHX229" s="157"/>
      <c r="FHY229" s="157"/>
      <c r="FHZ229" s="157"/>
      <c r="FIA229" s="157"/>
      <c r="FIB229" s="157"/>
      <c r="FIC229" s="157"/>
      <c r="FID229" s="157"/>
      <c r="FIE229" s="157"/>
      <c r="FIF229" s="157"/>
      <c r="FIG229" s="157"/>
      <c r="FIH229" s="157"/>
      <c r="FII229" s="157"/>
      <c r="FIJ229" s="157"/>
      <c r="FIK229" s="157"/>
      <c r="FIL229" s="157"/>
      <c r="FIM229" s="157"/>
      <c r="FIN229" s="157"/>
      <c r="FIO229" s="157"/>
      <c r="FIP229" s="157"/>
      <c r="FIQ229" s="157"/>
      <c r="FIR229" s="157"/>
      <c r="FIS229" s="157"/>
      <c r="FIT229" s="157"/>
      <c r="FIU229" s="157"/>
      <c r="FIV229" s="157"/>
      <c r="FIW229" s="157"/>
      <c r="FIX229" s="157"/>
      <c r="FIY229" s="157"/>
      <c r="FIZ229" s="157"/>
      <c r="FJA229" s="157"/>
      <c r="FJB229" s="157"/>
      <c r="FJC229" s="157"/>
      <c r="FJD229" s="157"/>
      <c r="FJE229" s="157"/>
      <c r="FJF229" s="157"/>
      <c r="FJG229" s="157"/>
      <c r="FJH229" s="157"/>
      <c r="FJI229" s="157"/>
      <c r="FJJ229" s="157"/>
      <c r="FJK229" s="157"/>
      <c r="FJL229" s="157"/>
      <c r="FJM229" s="157"/>
      <c r="FJN229" s="157"/>
      <c r="FJO229" s="157"/>
      <c r="FJP229" s="157"/>
      <c r="FJQ229" s="157"/>
      <c r="FJR229" s="157"/>
      <c r="FJS229" s="157"/>
      <c r="FJT229" s="157"/>
      <c r="FJU229" s="157"/>
      <c r="FJV229" s="157"/>
      <c r="FJW229" s="157"/>
      <c r="FJX229" s="157"/>
      <c r="FJY229" s="157"/>
      <c r="FJZ229" s="157"/>
      <c r="FKA229" s="157"/>
      <c r="FKB229" s="157"/>
      <c r="FKC229" s="157"/>
      <c r="FKD229" s="157"/>
      <c r="FKE229" s="157"/>
      <c r="FKF229" s="157"/>
      <c r="FKG229" s="157"/>
      <c r="FKH229" s="157"/>
      <c r="FKI229" s="157"/>
      <c r="FKJ229" s="157"/>
      <c r="FKK229" s="157"/>
      <c r="FKL229" s="157"/>
      <c r="FKM229" s="157"/>
      <c r="FKN229" s="157"/>
      <c r="FKO229" s="157"/>
      <c r="FKP229" s="157"/>
      <c r="FKQ229" s="157"/>
      <c r="FKR229" s="157"/>
      <c r="FKS229" s="157"/>
      <c r="FKT229" s="157"/>
      <c r="FKU229" s="157"/>
      <c r="FKV229" s="157"/>
      <c r="FKW229" s="157"/>
      <c r="FKX229" s="157"/>
      <c r="FKY229" s="157"/>
      <c r="FKZ229" s="157"/>
      <c r="FLA229" s="157"/>
      <c r="FLB229" s="157"/>
      <c r="FLC229" s="157"/>
      <c r="FLD229" s="157"/>
      <c r="FLE229" s="157"/>
      <c r="FLF229" s="157"/>
      <c r="FLG229" s="157"/>
      <c r="FLH229" s="157"/>
      <c r="FLI229" s="157"/>
      <c r="FLJ229" s="157"/>
      <c r="FLK229" s="157"/>
      <c r="FLL229" s="157"/>
      <c r="FLM229" s="157"/>
      <c r="FLN229" s="157"/>
      <c r="FLO229" s="157"/>
      <c r="FLP229" s="157"/>
      <c r="FLQ229" s="157"/>
      <c r="FLR229" s="157"/>
      <c r="FLS229" s="157"/>
      <c r="FLT229" s="157"/>
      <c r="FLU229" s="157"/>
      <c r="FLV229" s="157"/>
      <c r="FLW229" s="157"/>
      <c r="FLX229" s="157"/>
      <c r="FLY229" s="157"/>
      <c r="FLZ229" s="157"/>
      <c r="FMA229" s="157"/>
      <c r="FMB229" s="157"/>
      <c r="FMC229" s="157"/>
      <c r="FMD229" s="157"/>
      <c r="FME229" s="157"/>
      <c r="FMF229" s="157"/>
      <c r="FMG229" s="157"/>
      <c r="FMH229" s="157"/>
      <c r="FMI229" s="157"/>
      <c r="FMJ229" s="157"/>
      <c r="FMK229" s="157"/>
      <c r="FML229" s="157"/>
      <c r="FMM229" s="157"/>
      <c r="FMN229" s="157"/>
      <c r="FMO229" s="157"/>
      <c r="FMP229" s="157"/>
      <c r="FMQ229" s="157"/>
      <c r="FMR229" s="157"/>
      <c r="FMS229" s="157"/>
      <c r="FMT229" s="157"/>
      <c r="FMU229" s="157"/>
      <c r="FMV229" s="157"/>
      <c r="FMW229" s="157"/>
      <c r="FMX229" s="157"/>
      <c r="FMY229" s="157"/>
      <c r="FMZ229" s="157"/>
      <c r="FNA229" s="157"/>
      <c r="FNB229" s="157"/>
      <c r="FNC229" s="157"/>
      <c r="FND229" s="157"/>
      <c r="FNE229" s="157"/>
      <c r="FNF229" s="157"/>
      <c r="FNG229" s="157"/>
      <c r="FNH229" s="157"/>
      <c r="FNI229" s="157"/>
      <c r="FNJ229" s="157"/>
      <c r="FNK229" s="157"/>
      <c r="FNL229" s="157"/>
      <c r="FNM229" s="157"/>
      <c r="FNN229" s="157"/>
      <c r="FNO229" s="157"/>
      <c r="FNP229" s="157"/>
      <c r="FNQ229" s="157"/>
      <c r="FNR229" s="157"/>
      <c r="FNS229" s="157"/>
      <c r="FNT229" s="157"/>
      <c r="FNU229" s="157"/>
      <c r="FNV229" s="157"/>
      <c r="FNW229" s="157"/>
      <c r="FNX229" s="157"/>
      <c r="FNY229" s="157"/>
      <c r="FNZ229" s="157"/>
      <c r="FOA229" s="157"/>
      <c r="FOB229" s="157"/>
      <c r="FOC229" s="157"/>
      <c r="FOD229" s="157"/>
      <c r="FOE229" s="157"/>
      <c r="FOF229" s="157"/>
      <c r="FOG229" s="157"/>
      <c r="FOH229" s="157"/>
      <c r="FOI229" s="157"/>
      <c r="FOJ229" s="157"/>
      <c r="FOK229" s="157"/>
      <c r="FOL229" s="157"/>
      <c r="FOM229" s="157"/>
      <c r="FON229" s="157"/>
      <c r="FOO229" s="157"/>
      <c r="FOP229" s="157"/>
      <c r="FOQ229" s="157"/>
      <c r="FOR229" s="157"/>
      <c r="FOS229" s="157"/>
      <c r="FOT229" s="157"/>
      <c r="FOU229" s="157"/>
      <c r="FOV229" s="157"/>
      <c r="FOW229" s="157"/>
      <c r="FOX229" s="157"/>
      <c r="FOY229" s="157"/>
      <c r="FOZ229" s="157"/>
      <c r="FPA229" s="157"/>
      <c r="FPB229" s="157"/>
      <c r="FPC229" s="157"/>
      <c r="FPD229" s="157"/>
      <c r="FPE229" s="157"/>
      <c r="FPF229" s="157"/>
      <c r="FPG229" s="157"/>
      <c r="FPH229" s="157"/>
      <c r="FPI229" s="157"/>
      <c r="FPJ229" s="157"/>
      <c r="FPK229" s="157"/>
      <c r="FPL229" s="157"/>
      <c r="FPM229" s="157"/>
      <c r="FPN229" s="157"/>
      <c r="FPO229" s="157"/>
      <c r="FPP229" s="157"/>
      <c r="FPQ229" s="157"/>
      <c r="FPR229" s="157"/>
      <c r="FPS229" s="157"/>
      <c r="FPT229" s="157"/>
      <c r="FPU229" s="157"/>
      <c r="FPV229" s="157"/>
      <c r="FPW229" s="157"/>
      <c r="FPX229" s="157"/>
      <c r="FPY229" s="157"/>
      <c r="FPZ229" s="157"/>
      <c r="FQA229" s="157"/>
      <c r="FQB229" s="157"/>
      <c r="FQC229" s="157"/>
      <c r="FQD229" s="157"/>
      <c r="FQE229" s="157"/>
      <c r="FQF229" s="157"/>
      <c r="FQG229" s="157"/>
      <c r="FQH229" s="157"/>
      <c r="FQI229" s="157"/>
      <c r="FQJ229" s="157"/>
      <c r="FQK229" s="157"/>
      <c r="FQL229" s="157"/>
      <c r="FQM229" s="157"/>
      <c r="FQN229" s="157"/>
      <c r="FQO229" s="157"/>
      <c r="FQP229" s="157"/>
      <c r="FQQ229" s="157"/>
      <c r="FQR229" s="157"/>
      <c r="FQS229" s="157"/>
      <c r="FQT229" s="157"/>
      <c r="FQU229" s="157"/>
      <c r="FQV229" s="157"/>
      <c r="FQW229" s="157"/>
      <c r="FQX229" s="157"/>
      <c r="FQY229" s="157"/>
      <c r="FQZ229" s="157"/>
      <c r="FRA229" s="157"/>
      <c r="FRB229" s="157"/>
      <c r="FRC229" s="157"/>
      <c r="FRD229" s="157"/>
      <c r="FRE229" s="157"/>
      <c r="FRF229" s="157"/>
      <c r="FRG229" s="157"/>
      <c r="FRH229" s="157"/>
      <c r="FRI229" s="157"/>
      <c r="FRJ229" s="157"/>
      <c r="FRK229" s="157"/>
      <c r="FRL229" s="157"/>
      <c r="FRM229" s="157"/>
      <c r="FRN229" s="157"/>
      <c r="FRO229" s="157"/>
      <c r="FRP229" s="157"/>
      <c r="FRQ229" s="157"/>
      <c r="FRR229" s="157"/>
      <c r="FRS229" s="157"/>
      <c r="FRT229" s="157"/>
      <c r="FRU229" s="157"/>
      <c r="FRV229" s="157"/>
      <c r="FRW229" s="157"/>
      <c r="FRX229" s="157"/>
      <c r="FRY229" s="157"/>
      <c r="FRZ229" s="157"/>
      <c r="FSA229" s="157"/>
      <c r="FSB229" s="157"/>
      <c r="FSC229" s="157"/>
      <c r="FSD229" s="157"/>
      <c r="FSE229" s="157"/>
      <c r="FSF229" s="157"/>
      <c r="FSG229" s="157"/>
      <c r="FSH229" s="157"/>
      <c r="FSI229" s="157"/>
      <c r="FSJ229" s="157"/>
      <c r="FSK229" s="157"/>
      <c r="FSL229" s="157"/>
      <c r="FSM229" s="157"/>
      <c r="FSN229" s="157"/>
      <c r="FSO229" s="157"/>
      <c r="FSP229" s="157"/>
      <c r="FSQ229" s="157"/>
      <c r="FSR229" s="157"/>
      <c r="FSS229" s="157"/>
      <c r="FST229" s="157"/>
      <c r="FSU229" s="157"/>
      <c r="FSV229" s="157"/>
      <c r="FSW229" s="157"/>
      <c r="FSX229" s="157"/>
      <c r="FSY229" s="157"/>
      <c r="FSZ229" s="157"/>
      <c r="FTA229" s="157"/>
      <c r="FTB229" s="157"/>
      <c r="FTC229" s="157"/>
      <c r="FTD229" s="157"/>
      <c r="FTE229" s="157"/>
      <c r="FTF229" s="157"/>
      <c r="FTG229" s="157"/>
      <c r="FTH229" s="157"/>
      <c r="FTI229" s="157"/>
      <c r="FTJ229" s="157"/>
      <c r="FTK229" s="157"/>
      <c r="FTL229" s="157"/>
      <c r="FTM229" s="157"/>
      <c r="FTN229" s="157"/>
      <c r="FTO229" s="157"/>
      <c r="FTP229" s="157"/>
      <c r="FTQ229" s="157"/>
      <c r="FTR229" s="157"/>
      <c r="FTS229" s="157"/>
      <c r="FTT229" s="157"/>
      <c r="FTU229" s="157"/>
      <c r="FTV229" s="157"/>
      <c r="FTW229" s="157"/>
      <c r="FTX229" s="157"/>
      <c r="FTY229" s="157"/>
      <c r="FTZ229" s="157"/>
      <c r="FUA229" s="157"/>
      <c r="FUB229" s="157"/>
      <c r="FUC229" s="157"/>
      <c r="FUD229" s="157"/>
      <c r="FUE229" s="157"/>
      <c r="FUF229" s="157"/>
      <c r="FUG229" s="157"/>
      <c r="FUH229" s="157"/>
      <c r="FUI229" s="157"/>
      <c r="FUJ229" s="157"/>
      <c r="FUK229" s="157"/>
      <c r="FUL229" s="157"/>
      <c r="FUM229" s="157"/>
      <c r="FUN229" s="157"/>
      <c r="FUO229" s="157"/>
      <c r="FUP229" s="157"/>
      <c r="FUQ229" s="157"/>
      <c r="FUR229" s="157"/>
      <c r="FUS229" s="157"/>
      <c r="FUT229" s="157"/>
      <c r="FUU229" s="157"/>
      <c r="FUV229" s="157"/>
      <c r="FUW229" s="157"/>
      <c r="FUX229" s="157"/>
      <c r="FUY229" s="157"/>
      <c r="FUZ229" s="157"/>
      <c r="FVA229" s="157"/>
      <c r="FVB229" s="157"/>
      <c r="FVC229" s="157"/>
      <c r="FVD229" s="157"/>
      <c r="FVE229" s="157"/>
      <c r="FVF229" s="157"/>
      <c r="FVG229" s="157"/>
      <c r="FVH229" s="157"/>
      <c r="FVI229" s="157"/>
      <c r="FVJ229" s="157"/>
      <c r="FVK229" s="157"/>
      <c r="FVL229" s="157"/>
      <c r="FVM229" s="157"/>
      <c r="FVN229" s="157"/>
      <c r="FVO229" s="157"/>
      <c r="FVP229" s="157"/>
      <c r="FVQ229" s="157"/>
      <c r="FVR229" s="157"/>
      <c r="FVS229" s="157"/>
      <c r="FVT229" s="157"/>
      <c r="FVU229" s="157"/>
      <c r="FVV229" s="157"/>
      <c r="FVW229" s="157"/>
      <c r="FVX229" s="157"/>
      <c r="FVY229" s="157"/>
      <c r="FVZ229" s="157"/>
      <c r="FWA229" s="157"/>
      <c r="FWB229" s="157"/>
      <c r="FWC229" s="157"/>
      <c r="FWD229" s="157"/>
      <c r="FWE229" s="157"/>
      <c r="FWF229" s="157"/>
      <c r="FWG229" s="157"/>
      <c r="FWH229" s="157"/>
      <c r="FWI229" s="157"/>
      <c r="FWJ229" s="157"/>
      <c r="FWK229" s="157"/>
      <c r="FWL229" s="157"/>
      <c r="FWM229" s="157"/>
      <c r="FWN229" s="157"/>
      <c r="FWO229" s="157"/>
      <c r="FWP229" s="157"/>
      <c r="FWQ229" s="157"/>
      <c r="FWR229" s="157"/>
      <c r="FWS229" s="157"/>
      <c r="FWT229" s="157"/>
      <c r="FWU229" s="157"/>
      <c r="FWV229" s="157"/>
      <c r="FWW229" s="157"/>
      <c r="FWX229" s="157"/>
      <c r="FWY229" s="157"/>
      <c r="FWZ229" s="157"/>
      <c r="FXA229" s="157"/>
      <c r="FXB229" s="157"/>
      <c r="FXC229" s="157"/>
      <c r="FXD229" s="157"/>
      <c r="FXE229" s="157"/>
      <c r="FXF229" s="157"/>
      <c r="FXG229" s="157"/>
      <c r="FXH229" s="157"/>
      <c r="FXI229" s="157"/>
      <c r="FXJ229" s="157"/>
      <c r="FXK229" s="157"/>
      <c r="FXL229" s="157"/>
      <c r="FXM229" s="157"/>
      <c r="FXN229" s="157"/>
      <c r="FXO229" s="157"/>
      <c r="FXP229" s="157"/>
      <c r="FXQ229" s="157"/>
      <c r="FXR229" s="157"/>
      <c r="FXS229" s="157"/>
      <c r="FXT229" s="157"/>
      <c r="FXU229" s="157"/>
      <c r="FXV229" s="157"/>
      <c r="FXW229" s="157"/>
      <c r="FXX229" s="157"/>
      <c r="FXY229" s="157"/>
      <c r="FXZ229" s="157"/>
      <c r="FYA229" s="157"/>
      <c r="FYB229" s="157"/>
      <c r="FYC229" s="157"/>
      <c r="FYD229" s="157"/>
      <c r="FYE229" s="157"/>
      <c r="FYF229" s="157"/>
      <c r="FYG229" s="157"/>
      <c r="FYH229" s="157"/>
      <c r="FYI229" s="157"/>
      <c r="FYJ229" s="157"/>
      <c r="FYK229" s="157"/>
      <c r="FYL229" s="157"/>
      <c r="FYM229" s="157"/>
      <c r="FYN229" s="157"/>
      <c r="FYO229" s="157"/>
      <c r="FYP229" s="157"/>
      <c r="FYQ229" s="157"/>
      <c r="FYR229" s="157"/>
      <c r="FYS229" s="157"/>
      <c r="FYT229" s="157"/>
      <c r="FYU229" s="157"/>
      <c r="FYV229" s="157"/>
      <c r="FYW229" s="157"/>
      <c r="FYX229" s="157"/>
      <c r="FYY229" s="157"/>
      <c r="FYZ229" s="157"/>
      <c r="FZA229" s="157"/>
      <c r="FZB229" s="157"/>
      <c r="FZC229" s="157"/>
      <c r="FZD229" s="157"/>
      <c r="FZE229" s="157"/>
      <c r="FZF229" s="157"/>
      <c r="FZG229" s="157"/>
      <c r="FZH229" s="157"/>
      <c r="FZI229" s="157"/>
      <c r="FZJ229" s="157"/>
      <c r="FZK229" s="157"/>
      <c r="FZL229" s="157"/>
      <c r="FZM229" s="157"/>
      <c r="FZN229" s="157"/>
      <c r="FZO229" s="157"/>
      <c r="FZP229" s="157"/>
      <c r="FZQ229" s="157"/>
      <c r="FZR229" s="157"/>
      <c r="FZS229" s="157"/>
      <c r="FZT229" s="157"/>
      <c r="FZU229" s="157"/>
      <c r="FZV229" s="157"/>
      <c r="FZW229" s="157"/>
      <c r="FZX229" s="157"/>
      <c r="FZY229" s="157"/>
      <c r="FZZ229" s="157"/>
      <c r="GAA229" s="157"/>
      <c r="GAB229" s="157"/>
      <c r="GAC229" s="157"/>
      <c r="GAD229" s="157"/>
      <c r="GAE229" s="157"/>
      <c r="GAF229" s="157"/>
      <c r="GAG229" s="157"/>
      <c r="GAH229" s="157"/>
      <c r="GAI229" s="157"/>
      <c r="GAJ229" s="157"/>
      <c r="GAK229" s="157"/>
      <c r="GAL229" s="157"/>
      <c r="GAM229" s="157"/>
      <c r="GAN229" s="157"/>
      <c r="GAO229" s="157"/>
      <c r="GAP229" s="157"/>
      <c r="GAQ229" s="157"/>
      <c r="GAR229" s="157"/>
      <c r="GAS229" s="157"/>
      <c r="GAT229" s="157"/>
      <c r="GAU229" s="157"/>
      <c r="GAV229" s="157"/>
      <c r="GAW229" s="157"/>
      <c r="GAX229" s="157"/>
      <c r="GAY229" s="157"/>
      <c r="GAZ229" s="157"/>
      <c r="GBA229" s="157"/>
      <c r="GBB229" s="157"/>
      <c r="GBC229" s="157"/>
      <c r="GBD229" s="157"/>
      <c r="GBE229" s="157"/>
      <c r="GBF229" s="157"/>
      <c r="GBG229" s="157"/>
      <c r="GBH229" s="157"/>
      <c r="GBI229" s="157"/>
      <c r="GBJ229" s="157"/>
      <c r="GBK229" s="157"/>
      <c r="GBL229" s="157"/>
      <c r="GBM229" s="157"/>
      <c r="GBN229" s="157"/>
      <c r="GBO229" s="157"/>
      <c r="GBP229" s="157"/>
      <c r="GBQ229" s="157"/>
      <c r="GBR229" s="157"/>
      <c r="GBS229" s="157"/>
      <c r="GBT229" s="157"/>
      <c r="GBU229" s="157"/>
      <c r="GBV229" s="157"/>
      <c r="GBW229" s="157"/>
      <c r="GBX229" s="157"/>
      <c r="GBY229" s="157"/>
      <c r="GBZ229" s="157"/>
      <c r="GCA229" s="157"/>
      <c r="GCB229" s="157"/>
      <c r="GCC229" s="157"/>
      <c r="GCD229" s="157"/>
      <c r="GCE229" s="157"/>
      <c r="GCF229" s="157"/>
      <c r="GCG229" s="157"/>
      <c r="GCH229" s="157"/>
      <c r="GCI229" s="157"/>
      <c r="GCJ229" s="157"/>
      <c r="GCK229" s="157"/>
      <c r="GCL229" s="157"/>
      <c r="GCM229" s="157"/>
      <c r="GCN229" s="157"/>
      <c r="GCO229" s="157"/>
      <c r="GCP229" s="157"/>
      <c r="GCQ229" s="157"/>
      <c r="GCR229" s="157"/>
      <c r="GCS229" s="157"/>
      <c r="GCT229" s="157"/>
      <c r="GCU229" s="157"/>
      <c r="GCV229" s="157"/>
      <c r="GCW229" s="157"/>
      <c r="GCX229" s="157"/>
      <c r="GCY229" s="157"/>
      <c r="GCZ229" s="157"/>
      <c r="GDA229" s="157"/>
      <c r="GDB229" s="157"/>
      <c r="GDC229" s="157"/>
      <c r="GDD229" s="157"/>
      <c r="GDE229" s="157"/>
      <c r="GDF229" s="157"/>
      <c r="GDG229" s="157"/>
      <c r="GDH229" s="157"/>
      <c r="GDI229" s="157"/>
      <c r="GDJ229" s="157"/>
      <c r="GDK229" s="157"/>
      <c r="GDL229" s="157"/>
      <c r="GDM229" s="157"/>
      <c r="GDN229" s="157"/>
      <c r="GDO229" s="157"/>
      <c r="GDP229" s="157"/>
      <c r="GDQ229" s="157"/>
      <c r="GDR229" s="157"/>
      <c r="GDS229" s="157"/>
      <c r="GDT229" s="157"/>
      <c r="GDU229" s="157"/>
      <c r="GDV229" s="157"/>
      <c r="GDW229" s="157"/>
      <c r="GDX229" s="157"/>
      <c r="GDY229" s="157"/>
      <c r="GDZ229" s="157"/>
      <c r="GEA229" s="157"/>
      <c r="GEB229" s="157"/>
      <c r="GEC229" s="157"/>
      <c r="GED229" s="157"/>
      <c r="GEE229" s="157"/>
      <c r="GEF229" s="157"/>
      <c r="GEG229" s="157"/>
      <c r="GEH229" s="157"/>
      <c r="GEI229" s="157"/>
      <c r="GEJ229" s="157"/>
      <c r="GEK229" s="157"/>
      <c r="GEL229" s="157"/>
      <c r="GEM229" s="157"/>
      <c r="GEN229" s="157"/>
      <c r="GEO229" s="157"/>
      <c r="GEP229" s="157"/>
      <c r="GEQ229" s="157"/>
      <c r="GER229" s="157"/>
      <c r="GES229" s="157"/>
      <c r="GET229" s="157"/>
      <c r="GEU229" s="157"/>
      <c r="GEV229" s="157"/>
      <c r="GEW229" s="157"/>
      <c r="GEX229" s="157"/>
      <c r="GEY229" s="157"/>
      <c r="GEZ229" s="157"/>
      <c r="GFA229" s="157"/>
      <c r="GFB229" s="157"/>
      <c r="GFC229" s="157"/>
      <c r="GFD229" s="157"/>
      <c r="GFE229" s="157"/>
      <c r="GFF229" s="157"/>
      <c r="GFG229" s="157"/>
      <c r="GFH229" s="157"/>
      <c r="GFI229" s="157"/>
      <c r="GFJ229" s="157"/>
      <c r="GFK229" s="157"/>
      <c r="GFL229" s="157"/>
      <c r="GFM229" s="157"/>
      <c r="GFN229" s="157"/>
      <c r="GFO229" s="157"/>
      <c r="GFP229" s="157"/>
      <c r="GFQ229" s="157"/>
      <c r="GFR229" s="157"/>
      <c r="GFS229" s="157"/>
      <c r="GFT229" s="157"/>
      <c r="GFU229" s="157"/>
      <c r="GFV229" s="157"/>
      <c r="GFW229" s="157"/>
      <c r="GFX229" s="157"/>
      <c r="GFY229" s="157"/>
      <c r="GFZ229" s="157"/>
      <c r="GGA229" s="157"/>
      <c r="GGB229" s="157"/>
      <c r="GGC229" s="157"/>
      <c r="GGD229" s="157"/>
      <c r="GGE229" s="157"/>
      <c r="GGF229" s="157"/>
      <c r="GGG229" s="157"/>
      <c r="GGH229" s="157"/>
      <c r="GGI229" s="157"/>
      <c r="GGJ229" s="157"/>
      <c r="GGK229" s="157"/>
      <c r="GGL229" s="157"/>
      <c r="GGM229" s="157"/>
      <c r="GGN229" s="157"/>
      <c r="GGO229" s="157"/>
      <c r="GGP229" s="157"/>
      <c r="GGQ229" s="157"/>
      <c r="GGR229" s="157"/>
      <c r="GGS229" s="157"/>
      <c r="GGT229" s="157"/>
      <c r="GGU229" s="157"/>
      <c r="GGV229" s="157"/>
      <c r="GGW229" s="157"/>
      <c r="GGX229" s="157"/>
      <c r="GGY229" s="157"/>
      <c r="GGZ229" s="157"/>
      <c r="GHA229" s="157"/>
      <c r="GHB229" s="157"/>
      <c r="GHC229" s="157"/>
      <c r="GHD229" s="157"/>
      <c r="GHE229" s="157"/>
      <c r="GHF229" s="157"/>
      <c r="GHG229" s="157"/>
      <c r="GHH229" s="157"/>
      <c r="GHI229" s="157"/>
      <c r="GHJ229" s="157"/>
      <c r="GHK229" s="157"/>
      <c r="GHL229" s="157"/>
      <c r="GHM229" s="157"/>
      <c r="GHN229" s="157"/>
      <c r="GHO229" s="157"/>
      <c r="GHP229" s="157"/>
      <c r="GHQ229" s="157"/>
      <c r="GHR229" s="157"/>
      <c r="GHS229" s="157"/>
      <c r="GHT229" s="157"/>
      <c r="GHU229" s="157"/>
      <c r="GHV229" s="157"/>
      <c r="GHW229" s="157"/>
      <c r="GHX229" s="157"/>
      <c r="GHY229" s="157"/>
      <c r="GHZ229" s="157"/>
      <c r="GIA229" s="157"/>
      <c r="GIB229" s="157"/>
      <c r="GIC229" s="157"/>
      <c r="GID229" s="157"/>
      <c r="GIE229" s="157"/>
      <c r="GIF229" s="157"/>
      <c r="GIG229" s="157"/>
      <c r="GIH229" s="157"/>
      <c r="GII229" s="157"/>
      <c r="GIJ229" s="157"/>
      <c r="GIK229" s="157"/>
      <c r="GIL229" s="157"/>
      <c r="GIM229" s="157"/>
      <c r="GIN229" s="157"/>
      <c r="GIO229" s="157"/>
      <c r="GIP229" s="157"/>
      <c r="GIQ229" s="157"/>
      <c r="GIR229" s="157"/>
      <c r="GIS229" s="157"/>
      <c r="GIT229" s="157"/>
      <c r="GIU229" s="157"/>
      <c r="GIV229" s="157"/>
      <c r="GIW229" s="157"/>
      <c r="GIX229" s="157"/>
      <c r="GIY229" s="157"/>
      <c r="GIZ229" s="157"/>
      <c r="GJA229" s="157"/>
      <c r="GJB229" s="157"/>
      <c r="GJC229" s="157"/>
      <c r="GJD229" s="157"/>
      <c r="GJE229" s="157"/>
      <c r="GJF229" s="157"/>
      <c r="GJG229" s="157"/>
      <c r="GJH229" s="157"/>
      <c r="GJI229" s="157"/>
      <c r="GJJ229" s="157"/>
      <c r="GJK229" s="157"/>
      <c r="GJL229" s="157"/>
      <c r="GJM229" s="157"/>
      <c r="GJN229" s="157"/>
      <c r="GJO229" s="157"/>
      <c r="GJP229" s="157"/>
      <c r="GJQ229" s="157"/>
      <c r="GJR229" s="157"/>
      <c r="GJS229" s="157"/>
      <c r="GJT229" s="157"/>
      <c r="GJU229" s="157"/>
      <c r="GJV229" s="157"/>
      <c r="GJW229" s="157"/>
      <c r="GJX229" s="157"/>
      <c r="GJY229" s="157"/>
      <c r="GJZ229" s="157"/>
      <c r="GKA229" s="157"/>
      <c r="GKB229" s="157"/>
      <c r="GKC229" s="157"/>
      <c r="GKD229" s="157"/>
      <c r="GKE229" s="157"/>
      <c r="GKF229" s="157"/>
      <c r="GKG229" s="157"/>
      <c r="GKH229" s="157"/>
      <c r="GKI229" s="157"/>
      <c r="GKJ229" s="157"/>
      <c r="GKK229" s="157"/>
      <c r="GKL229" s="157"/>
      <c r="GKM229" s="157"/>
      <c r="GKN229" s="157"/>
      <c r="GKO229" s="157"/>
      <c r="GKP229" s="157"/>
      <c r="GKQ229" s="157"/>
      <c r="GKR229" s="157"/>
      <c r="GKS229" s="157"/>
      <c r="GKT229" s="157"/>
      <c r="GKU229" s="157"/>
      <c r="GKV229" s="157"/>
      <c r="GKW229" s="157"/>
      <c r="GKX229" s="157"/>
      <c r="GKY229" s="157"/>
      <c r="GKZ229" s="157"/>
      <c r="GLA229" s="157"/>
      <c r="GLB229" s="157"/>
      <c r="GLC229" s="157"/>
      <c r="GLD229" s="157"/>
      <c r="GLE229" s="157"/>
      <c r="GLF229" s="157"/>
      <c r="GLG229" s="157"/>
      <c r="GLH229" s="157"/>
      <c r="GLI229" s="157"/>
      <c r="GLJ229" s="157"/>
      <c r="GLK229" s="157"/>
      <c r="GLL229" s="157"/>
      <c r="GLM229" s="157"/>
      <c r="GLN229" s="157"/>
      <c r="GLO229" s="157"/>
      <c r="GLP229" s="157"/>
      <c r="GLQ229" s="157"/>
      <c r="GLR229" s="157"/>
      <c r="GLS229" s="157"/>
      <c r="GLT229" s="157"/>
      <c r="GLU229" s="157"/>
      <c r="GLV229" s="157"/>
      <c r="GLW229" s="157"/>
      <c r="GLX229" s="157"/>
      <c r="GLY229" s="157"/>
      <c r="GLZ229" s="157"/>
      <c r="GMA229" s="157"/>
      <c r="GMB229" s="157"/>
      <c r="GMC229" s="157"/>
      <c r="GMD229" s="157"/>
      <c r="GME229" s="157"/>
      <c r="GMF229" s="157"/>
      <c r="GMG229" s="157"/>
      <c r="GMH229" s="157"/>
      <c r="GMI229" s="157"/>
      <c r="GMJ229" s="157"/>
      <c r="GMK229" s="157"/>
      <c r="GML229" s="157"/>
      <c r="GMM229" s="157"/>
      <c r="GMN229" s="157"/>
      <c r="GMO229" s="157"/>
      <c r="GMP229" s="157"/>
      <c r="GMQ229" s="157"/>
      <c r="GMR229" s="157"/>
      <c r="GMS229" s="157"/>
      <c r="GMT229" s="157"/>
      <c r="GMU229" s="157"/>
      <c r="GMV229" s="157"/>
      <c r="GMW229" s="157"/>
      <c r="GMX229" s="157"/>
      <c r="GMY229" s="157"/>
      <c r="GMZ229" s="157"/>
      <c r="GNA229" s="157"/>
      <c r="GNB229" s="157"/>
      <c r="GNC229" s="157"/>
      <c r="GND229" s="157"/>
      <c r="GNE229" s="157"/>
      <c r="GNF229" s="157"/>
      <c r="GNG229" s="157"/>
      <c r="GNH229" s="157"/>
      <c r="GNI229" s="157"/>
      <c r="GNJ229" s="157"/>
      <c r="GNK229" s="157"/>
      <c r="GNL229" s="157"/>
      <c r="GNM229" s="157"/>
      <c r="GNN229" s="157"/>
      <c r="GNO229" s="157"/>
      <c r="GNP229" s="157"/>
      <c r="GNQ229" s="157"/>
      <c r="GNR229" s="157"/>
      <c r="GNS229" s="157"/>
      <c r="GNT229" s="157"/>
      <c r="GNU229" s="157"/>
      <c r="GNV229" s="157"/>
      <c r="GNW229" s="157"/>
      <c r="GNX229" s="157"/>
      <c r="GNY229" s="157"/>
      <c r="GNZ229" s="157"/>
      <c r="GOA229" s="157"/>
      <c r="GOB229" s="157"/>
      <c r="GOC229" s="157"/>
      <c r="GOD229" s="157"/>
      <c r="GOE229" s="157"/>
      <c r="GOF229" s="157"/>
      <c r="GOG229" s="157"/>
      <c r="GOH229" s="157"/>
      <c r="GOI229" s="157"/>
      <c r="GOJ229" s="157"/>
      <c r="GOK229" s="157"/>
      <c r="GOL229" s="157"/>
      <c r="GOM229" s="157"/>
      <c r="GON229" s="157"/>
      <c r="GOO229" s="157"/>
      <c r="GOP229" s="157"/>
      <c r="GOQ229" s="157"/>
      <c r="GOR229" s="157"/>
      <c r="GOS229" s="157"/>
      <c r="GOT229" s="157"/>
      <c r="GOU229" s="157"/>
      <c r="GOV229" s="157"/>
      <c r="GOW229" s="157"/>
      <c r="GOX229" s="157"/>
      <c r="GOY229" s="157"/>
      <c r="GOZ229" s="157"/>
      <c r="GPA229" s="157"/>
      <c r="GPB229" s="157"/>
      <c r="GPC229" s="157"/>
      <c r="GPD229" s="157"/>
      <c r="GPE229" s="157"/>
      <c r="GPF229" s="157"/>
      <c r="GPG229" s="157"/>
      <c r="GPH229" s="157"/>
      <c r="GPI229" s="157"/>
      <c r="GPJ229" s="157"/>
      <c r="GPK229" s="157"/>
      <c r="GPL229" s="157"/>
      <c r="GPM229" s="157"/>
      <c r="GPN229" s="157"/>
      <c r="GPO229" s="157"/>
      <c r="GPP229" s="157"/>
      <c r="GPQ229" s="157"/>
      <c r="GPR229" s="157"/>
      <c r="GPS229" s="157"/>
      <c r="GPT229" s="157"/>
      <c r="GPU229" s="157"/>
      <c r="GPV229" s="157"/>
      <c r="GPW229" s="157"/>
      <c r="GPX229" s="157"/>
      <c r="GPY229" s="157"/>
      <c r="GPZ229" s="157"/>
      <c r="GQA229" s="157"/>
      <c r="GQB229" s="157"/>
      <c r="GQC229" s="157"/>
      <c r="GQD229" s="157"/>
      <c r="GQE229" s="157"/>
      <c r="GQF229" s="157"/>
      <c r="GQG229" s="157"/>
      <c r="GQH229" s="157"/>
      <c r="GQI229" s="157"/>
      <c r="GQJ229" s="157"/>
      <c r="GQK229" s="157"/>
      <c r="GQL229" s="157"/>
      <c r="GQM229" s="157"/>
      <c r="GQN229" s="157"/>
      <c r="GQO229" s="157"/>
      <c r="GQP229" s="157"/>
      <c r="GQQ229" s="157"/>
      <c r="GQR229" s="157"/>
      <c r="GQS229" s="157"/>
      <c r="GQT229" s="157"/>
      <c r="GQU229" s="157"/>
      <c r="GQV229" s="157"/>
      <c r="GQW229" s="157"/>
      <c r="GQX229" s="157"/>
      <c r="GQY229" s="157"/>
      <c r="GQZ229" s="157"/>
      <c r="GRA229" s="157"/>
      <c r="GRB229" s="157"/>
      <c r="GRC229" s="157"/>
      <c r="GRD229" s="157"/>
      <c r="GRE229" s="157"/>
      <c r="GRF229" s="157"/>
      <c r="GRG229" s="157"/>
      <c r="GRH229" s="157"/>
      <c r="GRI229" s="157"/>
      <c r="GRJ229" s="157"/>
      <c r="GRK229" s="157"/>
      <c r="GRL229" s="157"/>
      <c r="GRM229" s="157"/>
      <c r="GRN229" s="157"/>
      <c r="GRO229" s="157"/>
      <c r="GRP229" s="157"/>
      <c r="GRQ229" s="157"/>
      <c r="GRR229" s="157"/>
      <c r="GRS229" s="157"/>
      <c r="GRT229" s="157"/>
      <c r="GRU229" s="157"/>
      <c r="GRV229" s="157"/>
      <c r="GRW229" s="157"/>
      <c r="GRX229" s="157"/>
      <c r="GRY229" s="157"/>
      <c r="GRZ229" s="157"/>
      <c r="GSA229" s="157"/>
      <c r="GSB229" s="157"/>
      <c r="GSC229" s="157"/>
      <c r="GSD229" s="157"/>
      <c r="GSE229" s="157"/>
      <c r="GSF229" s="157"/>
      <c r="GSG229" s="157"/>
      <c r="GSH229" s="157"/>
      <c r="GSI229" s="157"/>
      <c r="GSJ229" s="157"/>
      <c r="GSK229" s="157"/>
      <c r="GSL229" s="157"/>
      <c r="GSM229" s="157"/>
      <c r="GSN229" s="157"/>
      <c r="GSO229" s="157"/>
      <c r="GSP229" s="157"/>
      <c r="GSQ229" s="157"/>
      <c r="GSR229" s="157"/>
      <c r="GSS229" s="157"/>
      <c r="GST229" s="157"/>
      <c r="GSU229" s="157"/>
      <c r="GSV229" s="157"/>
      <c r="GSW229" s="157"/>
      <c r="GSX229" s="157"/>
      <c r="GSY229" s="157"/>
      <c r="GSZ229" s="157"/>
      <c r="GTA229" s="157"/>
      <c r="GTB229" s="157"/>
      <c r="GTC229" s="157"/>
      <c r="GTD229" s="157"/>
      <c r="GTE229" s="157"/>
      <c r="GTF229" s="157"/>
      <c r="GTG229" s="157"/>
      <c r="GTH229" s="157"/>
      <c r="GTI229" s="157"/>
      <c r="GTJ229" s="157"/>
      <c r="GTK229" s="157"/>
      <c r="GTL229" s="157"/>
      <c r="GTM229" s="157"/>
      <c r="GTN229" s="157"/>
      <c r="GTO229" s="157"/>
      <c r="GTP229" s="157"/>
      <c r="GTQ229" s="157"/>
      <c r="GTR229" s="157"/>
      <c r="GTS229" s="157"/>
      <c r="GTT229" s="157"/>
      <c r="GTU229" s="157"/>
      <c r="GTV229" s="157"/>
      <c r="GTW229" s="157"/>
      <c r="GTX229" s="157"/>
      <c r="GTY229" s="157"/>
      <c r="GTZ229" s="157"/>
      <c r="GUA229" s="157"/>
      <c r="GUB229" s="157"/>
      <c r="GUC229" s="157"/>
      <c r="GUD229" s="157"/>
      <c r="GUE229" s="157"/>
      <c r="GUF229" s="157"/>
      <c r="GUG229" s="157"/>
      <c r="GUH229" s="157"/>
      <c r="GUI229" s="157"/>
      <c r="GUJ229" s="157"/>
      <c r="GUK229" s="157"/>
      <c r="GUL229" s="157"/>
      <c r="GUM229" s="157"/>
      <c r="GUN229" s="157"/>
      <c r="GUO229" s="157"/>
      <c r="GUP229" s="157"/>
      <c r="GUQ229" s="157"/>
      <c r="GUR229" s="157"/>
      <c r="GUS229" s="157"/>
      <c r="GUT229" s="157"/>
      <c r="GUU229" s="157"/>
      <c r="GUV229" s="157"/>
      <c r="GUW229" s="157"/>
      <c r="GUX229" s="157"/>
      <c r="GUY229" s="157"/>
      <c r="GUZ229" s="157"/>
      <c r="GVA229" s="157"/>
      <c r="GVB229" s="157"/>
      <c r="GVC229" s="157"/>
      <c r="GVD229" s="157"/>
      <c r="GVE229" s="157"/>
      <c r="GVF229" s="157"/>
      <c r="GVG229" s="157"/>
      <c r="GVH229" s="157"/>
      <c r="GVI229" s="157"/>
      <c r="GVJ229" s="157"/>
      <c r="GVK229" s="157"/>
      <c r="GVL229" s="157"/>
      <c r="GVM229" s="157"/>
      <c r="GVN229" s="157"/>
      <c r="GVO229" s="157"/>
      <c r="GVP229" s="157"/>
      <c r="GVQ229" s="157"/>
      <c r="GVR229" s="157"/>
      <c r="GVS229" s="157"/>
      <c r="GVT229" s="157"/>
      <c r="GVU229" s="157"/>
      <c r="GVV229" s="157"/>
      <c r="GVW229" s="157"/>
      <c r="GVX229" s="157"/>
      <c r="GVY229" s="157"/>
      <c r="GVZ229" s="157"/>
      <c r="GWA229" s="157"/>
      <c r="GWB229" s="157"/>
      <c r="GWC229" s="157"/>
      <c r="GWD229" s="157"/>
      <c r="GWE229" s="157"/>
      <c r="GWF229" s="157"/>
      <c r="GWG229" s="157"/>
      <c r="GWH229" s="157"/>
      <c r="GWI229" s="157"/>
      <c r="GWJ229" s="157"/>
      <c r="GWK229" s="157"/>
      <c r="GWL229" s="157"/>
      <c r="GWM229" s="157"/>
      <c r="GWN229" s="157"/>
      <c r="GWO229" s="157"/>
      <c r="GWP229" s="157"/>
      <c r="GWQ229" s="157"/>
      <c r="GWR229" s="157"/>
      <c r="GWS229" s="157"/>
      <c r="GWT229" s="157"/>
      <c r="GWU229" s="157"/>
      <c r="GWV229" s="157"/>
      <c r="GWW229" s="157"/>
      <c r="GWX229" s="157"/>
      <c r="GWY229" s="157"/>
      <c r="GWZ229" s="157"/>
      <c r="GXA229" s="157"/>
      <c r="GXB229" s="157"/>
      <c r="GXC229" s="157"/>
      <c r="GXD229" s="157"/>
      <c r="GXE229" s="157"/>
      <c r="GXF229" s="157"/>
      <c r="GXG229" s="157"/>
      <c r="GXH229" s="157"/>
      <c r="GXI229" s="157"/>
      <c r="GXJ229" s="157"/>
      <c r="GXK229" s="157"/>
      <c r="GXL229" s="157"/>
      <c r="GXM229" s="157"/>
      <c r="GXN229" s="157"/>
      <c r="GXO229" s="157"/>
      <c r="GXP229" s="157"/>
      <c r="GXQ229" s="157"/>
      <c r="GXR229" s="157"/>
      <c r="GXS229" s="157"/>
      <c r="GXT229" s="157"/>
      <c r="GXU229" s="157"/>
      <c r="GXV229" s="157"/>
      <c r="GXW229" s="157"/>
      <c r="GXX229" s="157"/>
      <c r="GXY229" s="157"/>
      <c r="GXZ229" s="157"/>
      <c r="GYA229" s="157"/>
      <c r="GYB229" s="157"/>
      <c r="GYC229" s="157"/>
      <c r="GYD229" s="157"/>
      <c r="GYE229" s="157"/>
      <c r="GYF229" s="157"/>
      <c r="GYG229" s="157"/>
      <c r="GYH229" s="157"/>
      <c r="GYI229" s="157"/>
      <c r="GYJ229" s="157"/>
      <c r="GYK229" s="157"/>
      <c r="GYL229" s="157"/>
      <c r="GYM229" s="157"/>
      <c r="GYN229" s="157"/>
      <c r="GYO229" s="157"/>
      <c r="GYP229" s="157"/>
      <c r="GYQ229" s="157"/>
      <c r="GYR229" s="157"/>
      <c r="GYS229" s="157"/>
      <c r="GYT229" s="157"/>
      <c r="GYU229" s="157"/>
      <c r="GYV229" s="157"/>
      <c r="GYW229" s="157"/>
      <c r="GYX229" s="157"/>
      <c r="GYY229" s="157"/>
      <c r="GYZ229" s="157"/>
      <c r="GZA229" s="157"/>
      <c r="GZB229" s="157"/>
      <c r="GZC229" s="157"/>
      <c r="GZD229" s="157"/>
      <c r="GZE229" s="157"/>
      <c r="GZF229" s="157"/>
      <c r="GZG229" s="157"/>
      <c r="GZH229" s="157"/>
      <c r="GZI229" s="157"/>
      <c r="GZJ229" s="157"/>
      <c r="GZK229" s="157"/>
      <c r="GZL229" s="157"/>
      <c r="GZM229" s="157"/>
      <c r="GZN229" s="157"/>
      <c r="GZO229" s="157"/>
      <c r="GZP229" s="157"/>
      <c r="GZQ229" s="157"/>
      <c r="GZR229" s="157"/>
      <c r="GZS229" s="157"/>
      <c r="GZT229" s="157"/>
      <c r="GZU229" s="157"/>
      <c r="GZV229" s="157"/>
      <c r="GZW229" s="157"/>
      <c r="GZX229" s="157"/>
      <c r="GZY229" s="157"/>
      <c r="GZZ229" s="157"/>
      <c r="HAA229" s="157"/>
      <c r="HAB229" s="157"/>
      <c r="HAC229" s="157"/>
      <c r="HAD229" s="157"/>
      <c r="HAE229" s="157"/>
      <c r="HAF229" s="157"/>
      <c r="HAG229" s="157"/>
      <c r="HAH229" s="157"/>
      <c r="HAI229" s="157"/>
      <c r="HAJ229" s="157"/>
      <c r="HAK229" s="157"/>
      <c r="HAL229" s="157"/>
      <c r="HAM229" s="157"/>
      <c r="HAN229" s="157"/>
      <c r="HAO229" s="157"/>
      <c r="HAP229" s="157"/>
      <c r="HAQ229" s="157"/>
      <c r="HAR229" s="157"/>
      <c r="HAS229" s="157"/>
      <c r="HAT229" s="157"/>
      <c r="HAU229" s="157"/>
      <c r="HAV229" s="157"/>
      <c r="HAW229" s="157"/>
      <c r="HAX229" s="157"/>
      <c r="HAY229" s="157"/>
      <c r="HAZ229" s="157"/>
      <c r="HBA229" s="157"/>
      <c r="HBB229" s="157"/>
      <c r="HBC229" s="157"/>
      <c r="HBD229" s="157"/>
      <c r="HBE229" s="157"/>
      <c r="HBF229" s="157"/>
      <c r="HBG229" s="157"/>
      <c r="HBH229" s="157"/>
      <c r="HBI229" s="157"/>
      <c r="HBJ229" s="157"/>
      <c r="HBK229" s="157"/>
      <c r="HBL229" s="157"/>
      <c r="HBM229" s="157"/>
      <c r="HBN229" s="157"/>
      <c r="HBO229" s="157"/>
      <c r="HBP229" s="157"/>
      <c r="HBQ229" s="157"/>
      <c r="HBR229" s="157"/>
      <c r="HBS229" s="157"/>
      <c r="HBT229" s="157"/>
      <c r="HBU229" s="157"/>
      <c r="HBV229" s="157"/>
      <c r="HBW229" s="157"/>
      <c r="HBX229" s="157"/>
      <c r="HBY229" s="157"/>
      <c r="HBZ229" s="157"/>
      <c r="HCA229" s="157"/>
      <c r="HCB229" s="157"/>
      <c r="HCC229" s="157"/>
      <c r="HCD229" s="157"/>
      <c r="HCE229" s="157"/>
      <c r="HCF229" s="157"/>
      <c r="HCG229" s="157"/>
      <c r="HCH229" s="157"/>
      <c r="HCI229" s="157"/>
      <c r="HCJ229" s="157"/>
      <c r="HCK229" s="157"/>
      <c r="HCL229" s="157"/>
      <c r="HCM229" s="157"/>
      <c r="HCN229" s="157"/>
      <c r="HCO229" s="157"/>
      <c r="HCP229" s="157"/>
      <c r="HCQ229" s="157"/>
      <c r="HCR229" s="157"/>
      <c r="HCS229" s="157"/>
      <c r="HCT229" s="157"/>
      <c r="HCU229" s="157"/>
      <c r="HCV229" s="157"/>
      <c r="HCW229" s="157"/>
      <c r="HCX229" s="157"/>
      <c r="HCY229" s="157"/>
      <c r="HCZ229" s="157"/>
      <c r="HDA229" s="157"/>
      <c r="HDB229" s="157"/>
      <c r="HDC229" s="157"/>
      <c r="HDD229" s="157"/>
      <c r="HDE229" s="157"/>
      <c r="HDF229" s="157"/>
      <c r="HDG229" s="157"/>
      <c r="HDH229" s="157"/>
      <c r="HDI229" s="157"/>
      <c r="HDJ229" s="157"/>
      <c r="HDK229" s="157"/>
      <c r="HDL229" s="157"/>
      <c r="HDM229" s="157"/>
      <c r="HDN229" s="157"/>
      <c r="HDO229" s="157"/>
      <c r="HDP229" s="157"/>
      <c r="HDQ229" s="157"/>
      <c r="HDR229" s="157"/>
      <c r="HDS229" s="157"/>
      <c r="HDT229" s="157"/>
      <c r="HDU229" s="157"/>
      <c r="HDV229" s="157"/>
      <c r="HDW229" s="157"/>
      <c r="HDX229" s="157"/>
      <c r="HDY229" s="157"/>
      <c r="HDZ229" s="157"/>
      <c r="HEA229" s="157"/>
      <c r="HEB229" s="157"/>
      <c r="HEC229" s="157"/>
      <c r="HED229" s="157"/>
      <c r="HEE229" s="157"/>
      <c r="HEF229" s="157"/>
      <c r="HEG229" s="157"/>
      <c r="HEH229" s="157"/>
      <c r="HEI229" s="157"/>
      <c r="HEJ229" s="157"/>
      <c r="HEK229" s="157"/>
      <c r="HEL229" s="157"/>
      <c r="HEM229" s="157"/>
      <c r="HEN229" s="157"/>
      <c r="HEO229" s="157"/>
      <c r="HEP229" s="157"/>
      <c r="HEQ229" s="157"/>
      <c r="HER229" s="157"/>
      <c r="HES229" s="157"/>
      <c r="HET229" s="157"/>
      <c r="HEU229" s="157"/>
      <c r="HEV229" s="157"/>
      <c r="HEW229" s="157"/>
      <c r="HEX229" s="157"/>
      <c r="HEY229" s="157"/>
      <c r="HEZ229" s="157"/>
      <c r="HFA229" s="157"/>
      <c r="HFB229" s="157"/>
      <c r="HFC229" s="157"/>
      <c r="HFD229" s="157"/>
      <c r="HFE229" s="157"/>
      <c r="HFF229" s="157"/>
      <c r="HFG229" s="157"/>
      <c r="HFH229" s="157"/>
      <c r="HFI229" s="157"/>
      <c r="HFJ229" s="157"/>
      <c r="HFK229" s="157"/>
      <c r="HFL229" s="157"/>
      <c r="HFM229" s="157"/>
      <c r="HFN229" s="157"/>
      <c r="HFO229" s="157"/>
      <c r="HFP229" s="157"/>
      <c r="HFQ229" s="157"/>
      <c r="HFR229" s="157"/>
      <c r="HFS229" s="157"/>
      <c r="HFT229" s="157"/>
      <c r="HFU229" s="157"/>
      <c r="HFV229" s="157"/>
      <c r="HFW229" s="157"/>
      <c r="HFX229" s="157"/>
      <c r="HFY229" s="157"/>
      <c r="HFZ229" s="157"/>
      <c r="HGA229" s="157"/>
      <c r="HGB229" s="157"/>
      <c r="HGC229" s="157"/>
      <c r="HGD229" s="157"/>
      <c r="HGE229" s="157"/>
      <c r="HGF229" s="157"/>
      <c r="HGG229" s="157"/>
      <c r="HGH229" s="157"/>
      <c r="HGI229" s="157"/>
      <c r="HGJ229" s="157"/>
      <c r="HGK229" s="157"/>
      <c r="HGL229" s="157"/>
      <c r="HGM229" s="157"/>
      <c r="HGN229" s="157"/>
      <c r="HGO229" s="157"/>
      <c r="HGP229" s="157"/>
      <c r="HGQ229" s="157"/>
      <c r="HGR229" s="157"/>
      <c r="HGS229" s="157"/>
      <c r="HGT229" s="157"/>
      <c r="HGU229" s="157"/>
      <c r="HGV229" s="157"/>
      <c r="HGW229" s="157"/>
      <c r="HGX229" s="157"/>
      <c r="HGY229" s="157"/>
      <c r="HGZ229" s="157"/>
      <c r="HHA229" s="157"/>
      <c r="HHB229" s="157"/>
      <c r="HHC229" s="157"/>
      <c r="HHD229" s="157"/>
      <c r="HHE229" s="157"/>
      <c r="HHF229" s="157"/>
      <c r="HHG229" s="157"/>
      <c r="HHH229" s="157"/>
      <c r="HHI229" s="157"/>
      <c r="HHJ229" s="157"/>
      <c r="HHK229" s="157"/>
      <c r="HHL229" s="157"/>
      <c r="HHM229" s="157"/>
      <c r="HHN229" s="157"/>
      <c r="HHO229" s="157"/>
      <c r="HHP229" s="157"/>
      <c r="HHQ229" s="157"/>
      <c r="HHR229" s="157"/>
      <c r="HHS229" s="157"/>
      <c r="HHT229" s="157"/>
      <c r="HHU229" s="157"/>
      <c r="HHV229" s="157"/>
      <c r="HHW229" s="157"/>
      <c r="HHX229" s="157"/>
      <c r="HHY229" s="157"/>
      <c r="HHZ229" s="157"/>
      <c r="HIA229" s="157"/>
      <c r="HIB229" s="157"/>
      <c r="HIC229" s="157"/>
      <c r="HID229" s="157"/>
      <c r="HIE229" s="157"/>
      <c r="HIF229" s="157"/>
      <c r="HIG229" s="157"/>
      <c r="HIH229" s="157"/>
      <c r="HII229" s="157"/>
      <c r="HIJ229" s="157"/>
      <c r="HIK229" s="157"/>
      <c r="HIL229" s="157"/>
      <c r="HIM229" s="157"/>
      <c r="HIN229" s="157"/>
      <c r="HIO229" s="157"/>
      <c r="HIP229" s="157"/>
      <c r="HIQ229" s="157"/>
      <c r="HIR229" s="157"/>
      <c r="HIS229" s="157"/>
      <c r="HIT229" s="157"/>
      <c r="HIU229" s="157"/>
      <c r="HIV229" s="157"/>
      <c r="HIW229" s="157"/>
      <c r="HIX229" s="157"/>
      <c r="HIY229" s="157"/>
      <c r="HIZ229" s="157"/>
      <c r="HJA229" s="157"/>
      <c r="HJB229" s="157"/>
      <c r="HJC229" s="157"/>
      <c r="HJD229" s="157"/>
      <c r="HJE229" s="157"/>
      <c r="HJF229" s="157"/>
      <c r="HJG229" s="157"/>
      <c r="HJH229" s="157"/>
      <c r="HJI229" s="157"/>
      <c r="HJJ229" s="157"/>
      <c r="HJK229" s="157"/>
      <c r="HJL229" s="157"/>
      <c r="HJM229" s="157"/>
      <c r="HJN229" s="157"/>
      <c r="HJO229" s="157"/>
      <c r="HJP229" s="157"/>
      <c r="HJQ229" s="157"/>
      <c r="HJR229" s="157"/>
      <c r="HJS229" s="157"/>
      <c r="HJT229" s="157"/>
      <c r="HJU229" s="157"/>
      <c r="HJV229" s="157"/>
      <c r="HJW229" s="157"/>
      <c r="HJX229" s="157"/>
      <c r="HJY229" s="157"/>
      <c r="HJZ229" s="157"/>
      <c r="HKA229" s="157"/>
      <c r="HKB229" s="157"/>
      <c r="HKC229" s="157"/>
      <c r="HKD229" s="157"/>
      <c r="HKE229" s="157"/>
      <c r="HKF229" s="157"/>
      <c r="HKG229" s="157"/>
      <c r="HKH229" s="157"/>
      <c r="HKI229" s="157"/>
      <c r="HKJ229" s="157"/>
      <c r="HKK229" s="157"/>
      <c r="HKL229" s="157"/>
      <c r="HKM229" s="157"/>
      <c r="HKN229" s="157"/>
      <c r="HKO229" s="157"/>
      <c r="HKP229" s="157"/>
      <c r="HKQ229" s="157"/>
      <c r="HKR229" s="157"/>
      <c r="HKS229" s="157"/>
      <c r="HKT229" s="157"/>
      <c r="HKU229" s="157"/>
      <c r="HKV229" s="157"/>
      <c r="HKW229" s="157"/>
      <c r="HKX229" s="157"/>
      <c r="HKY229" s="157"/>
      <c r="HKZ229" s="157"/>
      <c r="HLA229" s="157"/>
      <c r="HLB229" s="157"/>
      <c r="HLC229" s="157"/>
      <c r="HLD229" s="157"/>
      <c r="HLE229" s="157"/>
      <c r="HLF229" s="157"/>
      <c r="HLG229" s="157"/>
      <c r="HLH229" s="157"/>
      <c r="HLI229" s="157"/>
      <c r="HLJ229" s="157"/>
      <c r="HLK229" s="157"/>
      <c r="HLL229" s="157"/>
      <c r="HLM229" s="157"/>
      <c r="HLN229" s="157"/>
      <c r="HLO229" s="157"/>
      <c r="HLP229" s="157"/>
      <c r="HLQ229" s="157"/>
      <c r="HLR229" s="157"/>
      <c r="HLS229" s="157"/>
      <c r="HLT229" s="157"/>
      <c r="HLU229" s="157"/>
      <c r="HLV229" s="157"/>
      <c r="HLW229" s="157"/>
      <c r="HLX229" s="157"/>
      <c r="HLY229" s="157"/>
      <c r="HLZ229" s="157"/>
      <c r="HMA229" s="157"/>
      <c r="HMB229" s="157"/>
      <c r="HMC229" s="157"/>
      <c r="HMD229" s="157"/>
      <c r="HME229" s="157"/>
      <c r="HMF229" s="157"/>
      <c r="HMG229" s="157"/>
      <c r="HMH229" s="157"/>
      <c r="HMI229" s="157"/>
      <c r="HMJ229" s="157"/>
      <c r="HMK229" s="157"/>
      <c r="HML229" s="157"/>
      <c r="HMM229" s="157"/>
      <c r="HMN229" s="157"/>
      <c r="HMO229" s="157"/>
      <c r="HMP229" s="157"/>
      <c r="HMQ229" s="157"/>
      <c r="HMR229" s="157"/>
      <c r="HMS229" s="157"/>
      <c r="HMT229" s="157"/>
      <c r="HMU229" s="157"/>
      <c r="HMV229" s="157"/>
      <c r="HMW229" s="157"/>
      <c r="HMX229" s="157"/>
      <c r="HMY229" s="157"/>
      <c r="HMZ229" s="157"/>
      <c r="HNA229" s="157"/>
      <c r="HNB229" s="157"/>
      <c r="HNC229" s="157"/>
      <c r="HND229" s="157"/>
      <c r="HNE229" s="157"/>
      <c r="HNF229" s="157"/>
      <c r="HNG229" s="157"/>
      <c r="HNH229" s="157"/>
      <c r="HNI229" s="157"/>
      <c r="HNJ229" s="157"/>
      <c r="HNK229" s="157"/>
      <c r="HNL229" s="157"/>
      <c r="HNM229" s="157"/>
      <c r="HNN229" s="157"/>
      <c r="HNO229" s="157"/>
      <c r="HNP229" s="157"/>
      <c r="HNQ229" s="157"/>
      <c r="HNR229" s="157"/>
      <c r="HNS229" s="157"/>
      <c r="HNT229" s="157"/>
      <c r="HNU229" s="157"/>
      <c r="HNV229" s="157"/>
      <c r="HNW229" s="157"/>
      <c r="HNX229" s="157"/>
      <c r="HNY229" s="157"/>
      <c r="HNZ229" s="157"/>
      <c r="HOA229" s="157"/>
      <c r="HOB229" s="157"/>
      <c r="HOC229" s="157"/>
      <c r="HOD229" s="157"/>
      <c r="HOE229" s="157"/>
      <c r="HOF229" s="157"/>
      <c r="HOG229" s="157"/>
      <c r="HOH229" s="157"/>
      <c r="HOI229" s="157"/>
      <c r="HOJ229" s="157"/>
      <c r="HOK229" s="157"/>
      <c r="HOL229" s="157"/>
      <c r="HOM229" s="157"/>
      <c r="HON229" s="157"/>
      <c r="HOO229" s="157"/>
      <c r="HOP229" s="157"/>
      <c r="HOQ229" s="157"/>
      <c r="HOR229" s="157"/>
      <c r="HOS229" s="157"/>
      <c r="HOT229" s="157"/>
      <c r="HOU229" s="157"/>
      <c r="HOV229" s="157"/>
      <c r="HOW229" s="157"/>
      <c r="HOX229" s="157"/>
      <c r="HOY229" s="157"/>
      <c r="HOZ229" s="157"/>
      <c r="HPA229" s="157"/>
      <c r="HPB229" s="157"/>
      <c r="HPC229" s="157"/>
      <c r="HPD229" s="157"/>
      <c r="HPE229" s="157"/>
      <c r="HPF229" s="157"/>
      <c r="HPG229" s="157"/>
      <c r="HPH229" s="157"/>
      <c r="HPI229" s="157"/>
      <c r="HPJ229" s="157"/>
      <c r="HPK229" s="157"/>
      <c r="HPL229" s="157"/>
      <c r="HPM229" s="157"/>
      <c r="HPN229" s="157"/>
      <c r="HPO229" s="157"/>
      <c r="HPP229" s="157"/>
      <c r="HPQ229" s="157"/>
      <c r="HPR229" s="157"/>
      <c r="HPS229" s="157"/>
      <c r="HPT229" s="157"/>
      <c r="HPU229" s="157"/>
      <c r="HPV229" s="157"/>
      <c r="HPW229" s="157"/>
      <c r="HPX229" s="157"/>
      <c r="HPY229" s="157"/>
      <c r="HPZ229" s="157"/>
      <c r="HQA229" s="157"/>
      <c r="HQB229" s="157"/>
      <c r="HQC229" s="157"/>
      <c r="HQD229" s="157"/>
      <c r="HQE229" s="157"/>
      <c r="HQF229" s="157"/>
      <c r="HQG229" s="157"/>
      <c r="HQH229" s="157"/>
      <c r="HQI229" s="157"/>
      <c r="HQJ229" s="157"/>
      <c r="HQK229" s="157"/>
      <c r="HQL229" s="157"/>
      <c r="HQM229" s="157"/>
      <c r="HQN229" s="157"/>
      <c r="HQO229" s="157"/>
      <c r="HQP229" s="157"/>
      <c r="HQQ229" s="157"/>
      <c r="HQR229" s="157"/>
      <c r="HQS229" s="157"/>
      <c r="HQT229" s="157"/>
      <c r="HQU229" s="157"/>
      <c r="HQV229" s="157"/>
      <c r="HQW229" s="157"/>
      <c r="HQX229" s="157"/>
      <c r="HQY229" s="157"/>
      <c r="HQZ229" s="157"/>
      <c r="HRA229" s="157"/>
      <c r="HRB229" s="157"/>
      <c r="HRC229" s="157"/>
      <c r="HRD229" s="157"/>
      <c r="HRE229" s="157"/>
      <c r="HRF229" s="157"/>
      <c r="HRG229" s="157"/>
      <c r="HRH229" s="157"/>
      <c r="HRI229" s="157"/>
      <c r="HRJ229" s="157"/>
      <c r="HRK229" s="157"/>
      <c r="HRL229" s="157"/>
      <c r="HRM229" s="157"/>
      <c r="HRN229" s="157"/>
      <c r="HRO229" s="157"/>
      <c r="HRP229" s="157"/>
      <c r="HRQ229" s="157"/>
      <c r="HRR229" s="157"/>
      <c r="HRS229" s="157"/>
      <c r="HRT229" s="157"/>
      <c r="HRU229" s="157"/>
      <c r="HRV229" s="157"/>
      <c r="HRW229" s="157"/>
      <c r="HRX229" s="157"/>
      <c r="HRY229" s="157"/>
      <c r="HRZ229" s="157"/>
      <c r="HSA229" s="157"/>
      <c r="HSB229" s="157"/>
      <c r="HSC229" s="157"/>
      <c r="HSD229" s="157"/>
      <c r="HSE229" s="157"/>
      <c r="HSF229" s="157"/>
      <c r="HSG229" s="157"/>
      <c r="HSH229" s="157"/>
      <c r="HSI229" s="157"/>
      <c r="HSJ229" s="157"/>
      <c r="HSK229" s="157"/>
      <c r="HSL229" s="157"/>
      <c r="HSM229" s="157"/>
      <c r="HSN229" s="157"/>
      <c r="HSO229" s="157"/>
      <c r="HSP229" s="157"/>
      <c r="HSQ229" s="157"/>
      <c r="HSR229" s="157"/>
      <c r="HSS229" s="157"/>
      <c r="HST229" s="157"/>
      <c r="HSU229" s="157"/>
      <c r="HSV229" s="157"/>
      <c r="HSW229" s="157"/>
      <c r="HSX229" s="157"/>
      <c r="HSY229" s="157"/>
      <c r="HSZ229" s="157"/>
      <c r="HTA229" s="157"/>
      <c r="HTB229" s="157"/>
      <c r="HTC229" s="157"/>
      <c r="HTD229" s="157"/>
      <c r="HTE229" s="157"/>
      <c r="HTF229" s="157"/>
      <c r="HTG229" s="157"/>
      <c r="HTH229" s="157"/>
      <c r="HTI229" s="157"/>
      <c r="HTJ229" s="157"/>
      <c r="HTK229" s="157"/>
      <c r="HTL229" s="157"/>
      <c r="HTM229" s="157"/>
      <c r="HTN229" s="157"/>
      <c r="HTO229" s="157"/>
      <c r="HTP229" s="157"/>
      <c r="HTQ229" s="157"/>
      <c r="HTR229" s="157"/>
      <c r="HTS229" s="157"/>
      <c r="HTT229" s="157"/>
      <c r="HTU229" s="157"/>
      <c r="HTV229" s="157"/>
      <c r="HTW229" s="157"/>
      <c r="HTX229" s="157"/>
      <c r="HTY229" s="157"/>
      <c r="HTZ229" s="157"/>
      <c r="HUA229" s="157"/>
      <c r="HUB229" s="157"/>
      <c r="HUC229" s="157"/>
      <c r="HUD229" s="157"/>
      <c r="HUE229" s="157"/>
      <c r="HUF229" s="157"/>
      <c r="HUG229" s="157"/>
      <c r="HUH229" s="157"/>
      <c r="HUI229" s="157"/>
      <c r="HUJ229" s="157"/>
      <c r="HUK229" s="157"/>
      <c r="HUL229" s="157"/>
      <c r="HUM229" s="157"/>
      <c r="HUN229" s="157"/>
      <c r="HUO229" s="157"/>
      <c r="HUP229" s="157"/>
      <c r="HUQ229" s="157"/>
      <c r="HUR229" s="157"/>
      <c r="HUS229" s="157"/>
      <c r="HUT229" s="157"/>
      <c r="HUU229" s="157"/>
      <c r="HUV229" s="157"/>
      <c r="HUW229" s="157"/>
      <c r="HUX229" s="157"/>
      <c r="HUY229" s="157"/>
      <c r="HUZ229" s="157"/>
      <c r="HVA229" s="157"/>
      <c r="HVB229" s="157"/>
      <c r="HVC229" s="157"/>
      <c r="HVD229" s="157"/>
      <c r="HVE229" s="157"/>
      <c r="HVF229" s="157"/>
      <c r="HVG229" s="157"/>
      <c r="HVH229" s="157"/>
      <c r="HVI229" s="157"/>
      <c r="HVJ229" s="157"/>
      <c r="HVK229" s="157"/>
      <c r="HVL229" s="157"/>
      <c r="HVM229" s="157"/>
      <c r="HVN229" s="157"/>
      <c r="HVO229" s="157"/>
      <c r="HVP229" s="157"/>
      <c r="HVQ229" s="157"/>
      <c r="HVR229" s="157"/>
      <c r="HVS229" s="157"/>
      <c r="HVT229" s="157"/>
      <c r="HVU229" s="157"/>
      <c r="HVV229" s="157"/>
      <c r="HVW229" s="157"/>
      <c r="HVX229" s="157"/>
      <c r="HVY229" s="157"/>
      <c r="HVZ229" s="157"/>
      <c r="HWA229" s="157"/>
      <c r="HWB229" s="157"/>
      <c r="HWC229" s="157"/>
      <c r="HWD229" s="157"/>
      <c r="HWE229" s="157"/>
      <c r="HWF229" s="157"/>
      <c r="HWG229" s="157"/>
      <c r="HWH229" s="157"/>
      <c r="HWI229" s="157"/>
      <c r="HWJ229" s="157"/>
      <c r="HWK229" s="157"/>
      <c r="HWL229" s="157"/>
      <c r="HWM229" s="157"/>
      <c r="HWN229" s="157"/>
      <c r="HWO229" s="157"/>
      <c r="HWP229" s="157"/>
      <c r="HWQ229" s="157"/>
      <c r="HWR229" s="157"/>
      <c r="HWS229" s="157"/>
      <c r="HWT229" s="157"/>
      <c r="HWU229" s="157"/>
      <c r="HWV229" s="157"/>
      <c r="HWW229" s="157"/>
      <c r="HWX229" s="157"/>
      <c r="HWY229" s="157"/>
      <c r="HWZ229" s="157"/>
      <c r="HXA229" s="157"/>
      <c r="HXB229" s="157"/>
      <c r="HXC229" s="157"/>
      <c r="HXD229" s="157"/>
      <c r="HXE229" s="157"/>
      <c r="HXF229" s="157"/>
      <c r="HXG229" s="157"/>
      <c r="HXH229" s="157"/>
      <c r="HXI229" s="157"/>
      <c r="HXJ229" s="157"/>
      <c r="HXK229" s="157"/>
      <c r="HXL229" s="157"/>
      <c r="HXM229" s="157"/>
      <c r="HXN229" s="157"/>
      <c r="HXO229" s="157"/>
      <c r="HXP229" s="157"/>
      <c r="HXQ229" s="157"/>
      <c r="HXR229" s="157"/>
      <c r="HXS229" s="157"/>
      <c r="HXT229" s="157"/>
      <c r="HXU229" s="157"/>
      <c r="HXV229" s="157"/>
      <c r="HXW229" s="157"/>
      <c r="HXX229" s="157"/>
      <c r="HXY229" s="157"/>
      <c r="HXZ229" s="157"/>
      <c r="HYA229" s="157"/>
      <c r="HYB229" s="157"/>
      <c r="HYC229" s="157"/>
      <c r="HYD229" s="157"/>
      <c r="HYE229" s="157"/>
      <c r="HYF229" s="157"/>
      <c r="HYG229" s="157"/>
      <c r="HYH229" s="157"/>
      <c r="HYI229" s="157"/>
      <c r="HYJ229" s="157"/>
      <c r="HYK229" s="157"/>
      <c r="HYL229" s="157"/>
      <c r="HYM229" s="157"/>
      <c r="HYN229" s="157"/>
      <c r="HYO229" s="157"/>
      <c r="HYP229" s="157"/>
      <c r="HYQ229" s="157"/>
      <c r="HYR229" s="157"/>
      <c r="HYS229" s="157"/>
      <c r="HYT229" s="157"/>
      <c r="HYU229" s="157"/>
      <c r="HYV229" s="157"/>
      <c r="HYW229" s="157"/>
      <c r="HYX229" s="157"/>
      <c r="HYY229" s="157"/>
      <c r="HYZ229" s="157"/>
      <c r="HZA229" s="157"/>
      <c r="HZB229" s="157"/>
      <c r="HZC229" s="157"/>
      <c r="HZD229" s="157"/>
      <c r="HZE229" s="157"/>
      <c r="HZF229" s="157"/>
      <c r="HZG229" s="157"/>
      <c r="HZH229" s="157"/>
      <c r="HZI229" s="157"/>
      <c r="HZJ229" s="157"/>
      <c r="HZK229" s="157"/>
      <c r="HZL229" s="157"/>
      <c r="HZM229" s="157"/>
      <c r="HZN229" s="157"/>
      <c r="HZO229" s="157"/>
      <c r="HZP229" s="157"/>
      <c r="HZQ229" s="157"/>
      <c r="HZR229" s="157"/>
      <c r="HZS229" s="157"/>
      <c r="HZT229" s="157"/>
      <c r="HZU229" s="157"/>
      <c r="HZV229" s="157"/>
      <c r="HZW229" s="157"/>
      <c r="HZX229" s="157"/>
      <c r="HZY229" s="157"/>
      <c r="HZZ229" s="157"/>
      <c r="IAA229" s="157"/>
      <c r="IAB229" s="157"/>
      <c r="IAC229" s="157"/>
      <c r="IAD229" s="157"/>
      <c r="IAE229" s="157"/>
      <c r="IAF229" s="157"/>
      <c r="IAG229" s="157"/>
      <c r="IAH229" s="157"/>
      <c r="IAI229" s="157"/>
      <c r="IAJ229" s="157"/>
      <c r="IAK229" s="157"/>
      <c r="IAL229" s="157"/>
      <c r="IAM229" s="157"/>
      <c r="IAN229" s="157"/>
      <c r="IAO229" s="157"/>
      <c r="IAP229" s="157"/>
      <c r="IAQ229" s="157"/>
      <c r="IAR229" s="157"/>
      <c r="IAS229" s="157"/>
      <c r="IAT229" s="157"/>
      <c r="IAU229" s="157"/>
      <c r="IAV229" s="157"/>
      <c r="IAW229" s="157"/>
      <c r="IAX229" s="157"/>
      <c r="IAY229" s="157"/>
      <c r="IAZ229" s="157"/>
      <c r="IBA229" s="157"/>
      <c r="IBB229" s="157"/>
      <c r="IBC229" s="157"/>
      <c r="IBD229" s="157"/>
      <c r="IBE229" s="157"/>
      <c r="IBF229" s="157"/>
      <c r="IBG229" s="157"/>
      <c r="IBH229" s="157"/>
      <c r="IBI229" s="157"/>
      <c r="IBJ229" s="157"/>
      <c r="IBK229" s="157"/>
      <c r="IBL229" s="157"/>
      <c r="IBM229" s="157"/>
      <c r="IBN229" s="157"/>
      <c r="IBO229" s="157"/>
      <c r="IBP229" s="157"/>
      <c r="IBQ229" s="157"/>
      <c r="IBR229" s="157"/>
      <c r="IBS229" s="157"/>
      <c r="IBT229" s="157"/>
      <c r="IBU229" s="157"/>
      <c r="IBV229" s="157"/>
      <c r="IBW229" s="157"/>
      <c r="IBX229" s="157"/>
      <c r="IBY229" s="157"/>
      <c r="IBZ229" s="157"/>
      <c r="ICA229" s="157"/>
      <c r="ICB229" s="157"/>
      <c r="ICC229" s="157"/>
      <c r="ICD229" s="157"/>
      <c r="ICE229" s="157"/>
      <c r="ICF229" s="157"/>
      <c r="ICG229" s="157"/>
      <c r="ICH229" s="157"/>
      <c r="ICI229" s="157"/>
      <c r="ICJ229" s="157"/>
      <c r="ICK229" s="157"/>
      <c r="ICL229" s="157"/>
      <c r="ICM229" s="157"/>
      <c r="ICN229" s="157"/>
      <c r="ICO229" s="157"/>
      <c r="ICP229" s="157"/>
      <c r="ICQ229" s="157"/>
      <c r="ICR229" s="157"/>
      <c r="ICS229" s="157"/>
      <c r="ICT229" s="157"/>
      <c r="ICU229" s="157"/>
      <c r="ICV229" s="157"/>
      <c r="ICW229" s="157"/>
      <c r="ICX229" s="157"/>
      <c r="ICY229" s="157"/>
      <c r="ICZ229" s="157"/>
      <c r="IDA229" s="157"/>
      <c r="IDB229" s="157"/>
      <c r="IDC229" s="157"/>
      <c r="IDD229" s="157"/>
      <c r="IDE229" s="157"/>
      <c r="IDF229" s="157"/>
      <c r="IDG229" s="157"/>
      <c r="IDH229" s="157"/>
      <c r="IDI229" s="157"/>
      <c r="IDJ229" s="157"/>
      <c r="IDK229" s="157"/>
      <c r="IDL229" s="157"/>
      <c r="IDM229" s="157"/>
      <c r="IDN229" s="157"/>
      <c r="IDO229" s="157"/>
      <c r="IDP229" s="157"/>
      <c r="IDQ229" s="157"/>
      <c r="IDR229" s="157"/>
      <c r="IDS229" s="157"/>
      <c r="IDT229" s="157"/>
      <c r="IDU229" s="157"/>
      <c r="IDV229" s="157"/>
      <c r="IDW229" s="157"/>
      <c r="IDX229" s="157"/>
      <c r="IDY229" s="157"/>
      <c r="IDZ229" s="157"/>
      <c r="IEA229" s="157"/>
      <c r="IEB229" s="157"/>
      <c r="IEC229" s="157"/>
      <c r="IED229" s="157"/>
      <c r="IEE229" s="157"/>
      <c r="IEF229" s="157"/>
      <c r="IEG229" s="157"/>
      <c r="IEH229" s="157"/>
      <c r="IEI229" s="157"/>
      <c r="IEJ229" s="157"/>
      <c r="IEK229" s="157"/>
      <c r="IEL229" s="157"/>
      <c r="IEM229" s="157"/>
      <c r="IEN229" s="157"/>
      <c r="IEO229" s="157"/>
      <c r="IEP229" s="157"/>
      <c r="IEQ229" s="157"/>
      <c r="IER229" s="157"/>
      <c r="IES229" s="157"/>
      <c r="IET229" s="157"/>
      <c r="IEU229" s="157"/>
      <c r="IEV229" s="157"/>
      <c r="IEW229" s="157"/>
      <c r="IEX229" s="157"/>
      <c r="IEY229" s="157"/>
      <c r="IEZ229" s="157"/>
      <c r="IFA229" s="157"/>
      <c r="IFB229" s="157"/>
      <c r="IFC229" s="157"/>
      <c r="IFD229" s="157"/>
      <c r="IFE229" s="157"/>
      <c r="IFF229" s="157"/>
      <c r="IFG229" s="157"/>
      <c r="IFH229" s="157"/>
      <c r="IFI229" s="157"/>
      <c r="IFJ229" s="157"/>
      <c r="IFK229" s="157"/>
      <c r="IFL229" s="157"/>
      <c r="IFM229" s="157"/>
      <c r="IFN229" s="157"/>
      <c r="IFO229" s="157"/>
      <c r="IFP229" s="157"/>
      <c r="IFQ229" s="157"/>
      <c r="IFR229" s="157"/>
      <c r="IFS229" s="157"/>
      <c r="IFT229" s="157"/>
      <c r="IFU229" s="157"/>
      <c r="IFV229" s="157"/>
      <c r="IFW229" s="157"/>
      <c r="IFX229" s="157"/>
      <c r="IFY229" s="157"/>
      <c r="IFZ229" s="157"/>
      <c r="IGA229" s="157"/>
      <c r="IGB229" s="157"/>
      <c r="IGC229" s="157"/>
      <c r="IGD229" s="157"/>
      <c r="IGE229" s="157"/>
      <c r="IGF229" s="157"/>
      <c r="IGG229" s="157"/>
      <c r="IGH229" s="157"/>
      <c r="IGI229" s="157"/>
      <c r="IGJ229" s="157"/>
      <c r="IGK229" s="157"/>
      <c r="IGL229" s="157"/>
      <c r="IGM229" s="157"/>
      <c r="IGN229" s="157"/>
      <c r="IGO229" s="157"/>
      <c r="IGP229" s="157"/>
      <c r="IGQ229" s="157"/>
      <c r="IGR229" s="157"/>
      <c r="IGS229" s="157"/>
      <c r="IGT229" s="157"/>
      <c r="IGU229" s="157"/>
      <c r="IGV229" s="157"/>
      <c r="IGW229" s="157"/>
      <c r="IGX229" s="157"/>
      <c r="IGY229" s="157"/>
      <c r="IGZ229" s="157"/>
      <c r="IHA229" s="157"/>
      <c r="IHB229" s="157"/>
      <c r="IHC229" s="157"/>
      <c r="IHD229" s="157"/>
      <c r="IHE229" s="157"/>
      <c r="IHF229" s="157"/>
      <c r="IHG229" s="157"/>
      <c r="IHH229" s="157"/>
      <c r="IHI229" s="157"/>
      <c r="IHJ229" s="157"/>
      <c r="IHK229" s="157"/>
      <c r="IHL229" s="157"/>
      <c r="IHM229" s="157"/>
      <c r="IHN229" s="157"/>
      <c r="IHO229" s="157"/>
      <c r="IHP229" s="157"/>
      <c r="IHQ229" s="157"/>
      <c r="IHR229" s="157"/>
      <c r="IHS229" s="157"/>
      <c r="IHT229" s="157"/>
      <c r="IHU229" s="157"/>
      <c r="IHV229" s="157"/>
      <c r="IHW229" s="157"/>
      <c r="IHX229" s="157"/>
      <c r="IHY229" s="157"/>
      <c r="IHZ229" s="157"/>
      <c r="IIA229" s="157"/>
      <c r="IIB229" s="157"/>
      <c r="IIC229" s="157"/>
      <c r="IID229" s="157"/>
      <c r="IIE229" s="157"/>
      <c r="IIF229" s="157"/>
      <c r="IIG229" s="157"/>
      <c r="IIH229" s="157"/>
      <c r="III229" s="157"/>
      <c r="IIJ229" s="157"/>
      <c r="IIK229" s="157"/>
      <c r="IIL229" s="157"/>
      <c r="IIM229" s="157"/>
      <c r="IIN229" s="157"/>
      <c r="IIO229" s="157"/>
      <c r="IIP229" s="157"/>
      <c r="IIQ229" s="157"/>
      <c r="IIR229" s="157"/>
      <c r="IIS229" s="157"/>
      <c r="IIT229" s="157"/>
      <c r="IIU229" s="157"/>
      <c r="IIV229" s="157"/>
      <c r="IIW229" s="157"/>
      <c r="IIX229" s="157"/>
      <c r="IIY229" s="157"/>
      <c r="IIZ229" s="157"/>
      <c r="IJA229" s="157"/>
      <c r="IJB229" s="157"/>
      <c r="IJC229" s="157"/>
      <c r="IJD229" s="157"/>
      <c r="IJE229" s="157"/>
      <c r="IJF229" s="157"/>
      <c r="IJG229" s="157"/>
      <c r="IJH229" s="157"/>
      <c r="IJI229" s="157"/>
      <c r="IJJ229" s="157"/>
      <c r="IJK229" s="157"/>
      <c r="IJL229" s="157"/>
      <c r="IJM229" s="157"/>
      <c r="IJN229" s="157"/>
      <c r="IJO229" s="157"/>
      <c r="IJP229" s="157"/>
      <c r="IJQ229" s="157"/>
      <c r="IJR229" s="157"/>
      <c r="IJS229" s="157"/>
      <c r="IJT229" s="157"/>
      <c r="IJU229" s="157"/>
      <c r="IJV229" s="157"/>
      <c r="IJW229" s="157"/>
      <c r="IJX229" s="157"/>
      <c r="IJY229" s="157"/>
      <c r="IJZ229" s="157"/>
      <c r="IKA229" s="157"/>
      <c r="IKB229" s="157"/>
      <c r="IKC229" s="157"/>
      <c r="IKD229" s="157"/>
      <c r="IKE229" s="157"/>
      <c r="IKF229" s="157"/>
      <c r="IKG229" s="157"/>
      <c r="IKH229" s="157"/>
      <c r="IKI229" s="157"/>
      <c r="IKJ229" s="157"/>
      <c r="IKK229" s="157"/>
      <c r="IKL229" s="157"/>
      <c r="IKM229" s="157"/>
      <c r="IKN229" s="157"/>
      <c r="IKO229" s="157"/>
      <c r="IKP229" s="157"/>
      <c r="IKQ229" s="157"/>
      <c r="IKR229" s="157"/>
      <c r="IKS229" s="157"/>
      <c r="IKT229" s="157"/>
      <c r="IKU229" s="157"/>
      <c r="IKV229" s="157"/>
      <c r="IKW229" s="157"/>
      <c r="IKX229" s="157"/>
      <c r="IKY229" s="157"/>
      <c r="IKZ229" s="157"/>
      <c r="ILA229" s="157"/>
      <c r="ILB229" s="157"/>
      <c r="ILC229" s="157"/>
      <c r="ILD229" s="157"/>
      <c r="ILE229" s="157"/>
      <c r="ILF229" s="157"/>
      <c r="ILG229" s="157"/>
      <c r="ILH229" s="157"/>
      <c r="ILI229" s="157"/>
      <c r="ILJ229" s="157"/>
      <c r="ILK229" s="157"/>
      <c r="ILL229" s="157"/>
      <c r="ILM229" s="157"/>
      <c r="ILN229" s="157"/>
      <c r="ILO229" s="157"/>
      <c r="ILP229" s="157"/>
      <c r="ILQ229" s="157"/>
      <c r="ILR229" s="157"/>
      <c r="ILS229" s="157"/>
      <c r="ILT229" s="157"/>
      <c r="ILU229" s="157"/>
      <c r="ILV229" s="157"/>
      <c r="ILW229" s="157"/>
      <c r="ILX229" s="157"/>
      <c r="ILY229" s="157"/>
      <c r="ILZ229" s="157"/>
      <c r="IMA229" s="157"/>
      <c r="IMB229" s="157"/>
      <c r="IMC229" s="157"/>
      <c r="IMD229" s="157"/>
      <c r="IME229" s="157"/>
      <c r="IMF229" s="157"/>
      <c r="IMG229" s="157"/>
      <c r="IMH229" s="157"/>
      <c r="IMI229" s="157"/>
      <c r="IMJ229" s="157"/>
      <c r="IMK229" s="157"/>
      <c r="IML229" s="157"/>
      <c r="IMM229" s="157"/>
      <c r="IMN229" s="157"/>
      <c r="IMO229" s="157"/>
      <c r="IMP229" s="157"/>
      <c r="IMQ229" s="157"/>
      <c r="IMR229" s="157"/>
      <c r="IMS229" s="157"/>
      <c r="IMT229" s="157"/>
      <c r="IMU229" s="157"/>
      <c r="IMV229" s="157"/>
      <c r="IMW229" s="157"/>
      <c r="IMX229" s="157"/>
      <c r="IMY229" s="157"/>
      <c r="IMZ229" s="157"/>
      <c r="INA229" s="157"/>
      <c r="INB229" s="157"/>
      <c r="INC229" s="157"/>
      <c r="IND229" s="157"/>
      <c r="INE229" s="157"/>
      <c r="INF229" s="157"/>
      <c r="ING229" s="157"/>
      <c r="INH229" s="157"/>
      <c r="INI229" s="157"/>
      <c r="INJ229" s="157"/>
      <c r="INK229" s="157"/>
      <c r="INL229" s="157"/>
      <c r="INM229" s="157"/>
      <c r="INN229" s="157"/>
      <c r="INO229" s="157"/>
      <c r="INP229" s="157"/>
      <c r="INQ229" s="157"/>
      <c r="INR229" s="157"/>
      <c r="INS229" s="157"/>
      <c r="INT229" s="157"/>
      <c r="INU229" s="157"/>
      <c r="INV229" s="157"/>
      <c r="INW229" s="157"/>
      <c r="INX229" s="157"/>
      <c r="INY229" s="157"/>
      <c r="INZ229" s="157"/>
      <c r="IOA229" s="157"/>
      <c r="IOB229" s="157"/>
      <c r="IOC229" s="157"/>
      <c r="IOD229" s="157"/>
      <c r="IOE229" s="157"/>
      <c r="IOF229" s="157"/>
      <c r="IOG229" s="157"/>
      <c r="IOH229" s="157"/>
      <c r="IOI229" s="157"/>
      <c r="IOJ229" s="157"/>
      <c r="IOK229" s="157"/>
      <c r="IOL229" s="157"/>
      <c r="IOM229" s="157"/>
      <c r="ION229" s="157"/>
      <c r="IOO229" s="157"/>
      <c r="IOP229" s="157"/>
      <c r="IOQ229" s="157"/>
      <c r="IOR229" s="157"/>
      <c r="IOS229" s="157"/>
      <c r="IOT229" s="157"/>
      <c r="IOU229" s="157"/>
      <c r="IOV229" s="157"/>
      <c r="IOW229" s="157"/>
      <c r="IOX229" s="157"/>
      <c r="IOY229" s="157"/>
      <c r="IOZ229" s="157"/>
      <c r="IPA229" s="157"/>
      <c r="IPB229" s="157"/>
      <c r="IPC229" s="157"/>
      <c r="IPD229" s="157"/>
      <c r="IPE229" s="157"/>
      <c r="IPF229" s="157"/>
      <c r="IPG229" s="157"/>
      <c r="IPH229" s="157"/>
      <c r="IPI229" s="157"/>
      <c r="IPJ229" s="157"/>
      <c r="IPK229" s="157"/>
      <c r="IPL229" s="157"/>
      <c r="IPM229" s="157"/>
      <c r="IPN229" s="157"/>
      <c r="IPO229" s="157"/>
      <c r="IPP229" s="157"/>
      <c r="IPQ229" s="157"/>
      <c r="IPR229" s="157"/>
      <c r="IPS229" s="157"/>
      <c r="IPT229" s="157"/>
      <c r="IPU229" s="157"/>
      <c r="IPV229" s="157"/>
      <c r="IPW229" s="157"/>
      <c r="IPX229" s="157"/>
      <c r="IPY229" s="157"/>
      <c r="IPZ229" s="157"/>
      <c r="IQA229" s="157"/>
      <c r="IQB229" s="157"/>
      <c r="IQC229" s="157"/>
      <c r="IQD229" s="157"/>
      <c r="IQE229" s="157"/>
      <c r="IQF229" s="157"/>
      <c r="IQG229" s="157"/>
      <c r="IQH229" s="157"/>
      <c r="IQI229" s="157"/>
      <c r="IQJ229" s="157"/>
      <c r="IQK229" s="157"/>
      <c r="IQL229" s="157"/>
      <c r="IQM229" s="157"/>
      <c r="IQN229" s="157"/>
      <c r="IQO229" s="157"/>
      <c r="IQP229" s="157"/>
      <c r="IQQ229" s="157"/>
      <c r="IQR229" s="157"/>
      <c r="IQS229" s="157"/>
      <c r="IQT229" s="157"/>
      <c r="IQU229" s="157"/>
      <c r="IQV229" s="157"/>
      <c r="IQW229" s="157"/>
      <c r="IQX229" s="157"/>
      <c r="IQY229" s="157"/>
      <c r="IQZ229" s="157"/>
      <c r="IRA229" s="157"/>
      <c r="IRB229" s="157"/>
      <c r="IRC229" s="157"/>
      <c r="IRD229" s="157"/>
      <c r="IRE229" s="157"/>
      <c r="IRF229" s="157"/>
      <c r="IRG229" s="157"/>
      <c r="IRH229" s="157"/>
      <c r="IRI229" s="157"/>
      <c r="IRJ229" s="157"/>
      <c r="IRK229" s="157"/>
      <c r="IRL229" s="157"/>
      <c r="IRM229" s="157"/>
      <c r="IRN229" s="157"/>
      <c r="IRO229" s="157"/>
      <c r="IRP229" s="157"/>
      <c r="IRQ229" s="157"/>
      <c r="IRR229" s="157"/>
      <c r="IRS229" s="157"/>
      <c r="IRT229" s="157"/>
      <c r="IRU229" s="157"/>
      <c r="IRV229" s="157"/>
      <c r="IRW229" s="157"/>
      <c r="IRX229" s="157"/>
      <c r="IRY229" s="157"/>
      <c r="IRZ229" s="157"/>
      <c r="ISA229" s="157"/>
      <c r="ISB229" s="157"/>
      <c r="ISC229" s="157"/>
      <c r="ISD229" s="157"/>
      <c r="ISE229" s="157"/>
      <c r="ISF229" s="157"/>
      <c r="ISG229" s="157"/>
      <c r="ISH229" s="157"/>
      <c r="ISI229" s="157"/>
      <c r="ISJ229" s="157"/>
      <c r="ISK229" s="157"/>
      <c r="ISL229" s="157"/>
      <c r="ISM229" s="157"/>
      <c r="ISN229" s="157"/>
      <c r="ISO229" s="157"/>
      <c r="ISP229" s="157"/>
      <c r="ISQ229" s="157"/>
      <c r="ISR229" s="157"/>
      <c r="ISS229" s="157"/>
      <c r="IST229" s="157"/>
      <c r="ISU229" s="157"/>
      <c r="ISV229" s="157"/>
      <c r="ISW229" s="157"/>
      <c r="ISX229" s="157"/>
      <c r="ISY229" s="157"/>
      <c r="ISZ229" s="157"/>
      <c r="ITA229" s="157"/>
      <c r="ITB229" s="157"/>
      <c r="ITC229" s="157"/>
      <c r="ITD229" s="157"/>
      <c r="ITE229" s="157"/>
      <c r="ITF229" s="157"/>
      <c r="ITG229" s="157"/>
      <c r="ITH229" s="157"/>
      <c r="ITI229" s="157"/>
      <c r="ITJ229" s="157"/>
      <c r="ITK229" s="157"/>
      <c r="ITL229" s="157"/>
      <c r="ITM229" s="157"/>
      <c r="ITN229" s="157"/>
      <c r="ITO229" s="157"/>
      <c r="ITP229" s="157"/>
      <c r="ITQ229" s="157"/>
      <c r="ITR229" s="157"/>
      <c r="ITS229" s="157"/>
      <c r="ITT229" s="157"/>
      <c r="ITU229" s="157"/>
      <c r="ITV229" s="157"/>
      <c r="ITW229" s="157"/>
      <c r="ITX229" s="157"/>
      <c r="ITY229" s="157"/>
      <c r="ITZ229" s="157"/>
      <c r="IUA229" s="157"/>
      <c r="IUB229" s="157"/>
      <c r="IUC229" s="157"/>
      <c r="IUD229" s="157"/>
      <c r="IUE229" s="157"/>
      <c r="IUF229" s="157"/>
      <c r="IUG229" s="157"/>
      <c r="IUH229" s="157"/>
      <c r="IUI229" s="157"/>
      <c r="IUJ229" s="157"/>
      <c r="IUK229" s="157"/>
      <c r="IUL229" s="157"/>
      <c r="IUM229" s="157"/>
      <c r="IUN229" s="157"/>
      <c r="IUO229" s="157"/>
      <c r="IUP229" s="157"/>
      <c r="IUQ229" s="157"/>
      <c r="IUR229" s="157"/>
      <c r="IUS229" s="157"/>
      <c r="IUT229" s="157"/>
      <c r="IUU229" s="157"/>
      <c r="IUV229" s="157"/>
      <c r="IUW229" s="157"/>
      <c r="IUX229" s="157"/>
      <c r="IUY229" s="157"/>
      <c r="IUZ229" s="157"/>
      <c r="IVA229" s="157"/>
      <c r="IVB229" s="157"/>
      <c r="IVC229" s="157"/>
      <c r="IVD229" s="157"/>
      <c r="IVE229" s="157"/>
      <c r="IVF229" s="157"/>
      <c r="IVG229" s="157"/>
      <c r="IVH229" s="157"/>
      <c r="IVI229" s="157"/>
      <c r="IVJ229" s="157"/>
      <c r="IVK229" s="157"/>
      <c r="IVL229" s="157"/>
      <c r="IVM229" s="157"/>
      <c r="IVN229" s="157"/>
      <c r="IVO229" s="157"/>
      <c r="IVP229" s="157"/>
      <c r="IVQ229" s="157"/>
      <c r="IVR229" s="157"/>
      <c r="IVS229" s="157"/>
      <c r="IVT229" s="157"/>
      <c r="IVU229" s="157"/>
      <c r="IVV229" s="157"/>
      <c r="IVW229" s="157"/>
      <c r="IVX229" s="157"/>
      <c r="IVY229" s="157"/>
      <c r="IVZ229" s="157"/>
      <c r="IWA229" s="157"/>
      <c r="IWB229" s="157"/>
      <c r="IWC229" s="157"/>
      <c r="IWD229" s="157"/>
      <c r="IWE229" s="157"/>
      <c r="IWF229" s="157"/>
      <c r="IWG229" s="157"/>
      <c r="IWH229" s="157"/>
      <c r="IWI229" s="157"/>
      <c r="IWJ229" s="157"/>
      <c r="IWK229" s="157"/>
      <c r="IWL229" s="157"/>
      <c r="IWM229" s="157"/>
      <c r="IWN229" s="157"/>
      <c r="IWO229" s="157"/>
      <c r="IWP229" s="157"/>
      <c r="IWQ229" s="157"/>
      <c r="IWR229" s="157"/>
      <c r="IWS229" s="157"/>
      <c r="IWT229" s="157"/>
      <c r="IWU229" s="157"/>
      <c r="IWV229" s="157"/>
      <c r="IWW229" s="157"/>
      <c r="IWX229" s="157"/>
      <c r="IWY229" s="157"/>
      <c r="IWZ229" s="157"/>
      <c r="IXA229" s="157"/>
      <c r="IXB229" s="157"/>
      <c r="IXC229" s="157"/>
      <c r="IXD229" s="157"/>
      <c r="IXE229" s="157"/>
      <c r="IXF229" s="157"/>
      <c r="IXG229" s="157"/>
      <c r="IXH229" s="157"/>
      <c r="IXI229" s="157"/>
      <c r="IXJ229" s="157"/>
      <c r="IXK229" s="157"/>
      <c r="IXL229" s="157"/>
      <c r="IXM229" s="157"/>
      <c r="IXN229" s="157"/>
      <c r="IXO229" s="157"/>
      <c r="IXP229" s="157"/>
      <c r="IXQ229" s="157"/>
      <c r="IXR229" s="157"/>
      <c r="IXS229" s="157"/>
      <c r="IXT229" s="157"/>
      <c r="IXU229" s="157"/>
      <c r="IXV229" s="157"/>
      <c r="IXW229" s="157"/>
      <c r="IXX229" s="157"/>
      <c r="IXY229" s="157"/>
      <c r="IXZ229" s="157"/>
      <c r="IYA229" s="157"/>
      <c r="IYB229" s="157"/>
      <c r="IYC229" s="157"/>
      <c r="IYD229" s="157"/>
      <c r="IYE229" s="157"/>
      <c r="IYF229" s="157"/>
      <c r="IYG229" s="157"/>
      <c r="IYH229" s="157"/>
      <c r="IYI229" s="157"/>
      <c r="IYJ229" s="157"/>
      <c r="IYK229" s="157"/>
      <c r="IYL229" s="157"/>
      <c r="IYM229" s="157"/>
      <c r="IYN229" s="157"/>
      <c r="IYO229" s="157"/>
      <c r="IYP229" s="157"/>
      <c r="IYQ229" s="157"/>
      <c r="IYR229" s="157"/>
      <c r="IYS229" s="157"/>
      <c r="IYT229" s="157"/>
      <c r="IYU229" s="157"/>
      <c r="IYV229" s="157"/>
      <c r="IYW229" s="157"/>
      <c r="IYX229" s="157"/>
      <c r="IYY229" s="157"/>
      <c r="IYZ229" s="157"/>
      <c r="IZA229" s="157"/>
      <c r="IZB229" s="157"/>
      <c r="IZC229" s="157"/>
      <c r="IZD229" s="157"/>
      <c r="IZE229" s="157"/>
      <c r="IZF229" s="157"/>
      <c r="IZG229" s="157"/>
      <c r="IZH229" s="157"/>
      <c r="IZI229" s="157"/>
      <c r="IZJ229" s="157"/>
      <c r="IZK229" s="157"/>
      <c r="IZL229" s="157"/>
      <c r="IZM229" s="157"/>
      <c r="IZN229" s="157"/>
      <c r="IZO229" s="157"/>
      <c r="IZP229" s="157"/>
      <c r="IZQ229" s="157"/>
      <c r="IZR229" s="157"/>
      <c r="IZS229" s="157"/>
      <c r="IZT229" s="157"/>
      <c r="IZU229" s="157"/>
      <c r="IZV229" s="157"/>
      <c r="IZW229" s="157"/>
      <c r="IZX229" s="157"/>
      <c r="IZY229" s="157"/>
      <c r="IZZ229" s="157"/>
      <c r="JAA229" s="157"/>
      <c r="JAB229" s="157"/>
      <c r="JAC229" s="157"/>
      <c r="JAD229" s="157"/>
      <c r="JAE229" s="157"/>
      <c r="JAF229" s="157"/>
      <c r="JAG229" s="157"/>
      <c r="JAH229" s="157"/>
      <c r="JAI229" s="157"/>
      <c r="JAJ229" s="157"/>
      <c r="JAK229" s="157"/>
      <c r="JAL229" s="157"/>
      <c r="JAM229" s="157"/>
      <c r="JAN229" s="157"/>
      <c r="JAO229" s="157"/>
      <c r="JAP229" s="157"/>
      <c r="JAQ229" s="157"/>
      <c r="JAR229" s="157"/>
      <c r="JAS229" s="157"/>
      <c r="JAT229" s="157"/>
      <c r="JAU229" s="157"/>
      <c r="JAV229" s="157"/>
      <c r="JAW229" s="157"/>
      <c r="JAX229" s="157"/>
      <c r="JAY229" s="157"/>
      <c r="JAZ229" s="157"/>
      <c r="JBA229" s="157"/>
      <c r="JBB229" s="157"/>
      <c r="JBC229" s="157"/>
      <c r="JBD229" s="157"/>
      <c r="JBE229" s="157"/>
      <c r="JBF229" s="157"/>
      <c r="JBG229" s="157"/>
      <c r="JBH229" s="157"/>
      <c r="JBI229" s="157"/>
      <c r="JBJ229" s="157"/>
      <c r="JBK229" s="157"/>
      <c r="JBL229" s="157"/>
      <c r="JBM229" s="157"/>
      <c r="JBN229" s="157"/>
      <c r="JBO229" s="157"/>
      <c r="JBP229" s="157"/>
      <c r="JBQ229" s="157"/>
      <c r="JBR229" s="157"/>
      <c r="JBS229" s="157"/>
      <c r="JBT229" s="157"/>
      <c r="JBU229" s="157"/>
      <c r="JBV229" s="157"/>
      <c r="JBW229" s="157"/>
      <c r="JBX229" s="157"/>
      <c r="JBY229" s="157"/>
      <c r="JBZ229" s="157"/>
      <c r="JCA229" s="157"/>
      <c r="JCB229" s="157"/>
      <c r="JCC229" s="157"/>
      <c r="JCD229" s="157"/>
      <c r="JCE229" s="157"/>
      <c r="JCF229" s="157"/>
      <c r="JCG229" s="157"/>
      <c r="JCH229" s="157"/>
      <c r="JCI229" s="157"/>
      <c r="JCJ229" s="157"/>
      <c r="JCK229" s="157"/>
      <c r="JCL229" s="157"/>
      <c r="JCM229" s="157"/>
      <c r="JCN229" s="157"/>
      <c r="JCO229" s="157"/>
      <c r="JCP229" s="157"/>
      <c r="JCQ229" s="157"/>
      <c r="JCR229" s="157"/>
      <c r="JCS229" s="157"/>
      <c r="JCT229" s="157"/>
      <c r="JCU229" s="157"/>
      <c r="JCV229" s="157"/>
      <c r="JCW229" s="157"/>
      <c r="JCX229" s="157"/>
      <c r="JCY229" s="157"/>
      <c r="JCZ229" s="157"/>
      <c r="JDA229" s="157"/>
      <c r="JDB229" s="157"/>
      <c r="JDC229" s="157"/>
      <c r="JDD229" s="157"/>
      <c r="JDE229" s="157"/>
      <c r="JDF229" s="157"/>
      <c r="JDG229" s="157"/>
      <c r="JDH229" s="157"/>
      <c r="JDI229" s="157"/>
      <c r="JDJ229" s="157"/>
      <c r="JDK229" s="157"/>
      <c r="JDL229" s="157"/>
      <c r="JDM229" s="157"/>
      <c r="JDN229" s="157"/>
      <c r="JDO229" s="157"/>
      <c r="JDP229" s="157"/>
      <c r="JDQ229" s="157"/>
      <c r="JDR229" s="157"/>
      <c r="JDS229" s="157"/>
      <c r="JDT229" s="157"/>
      <c r="JDU229" s="157"/>
      <c r="JDV229" s="157"/>
      <c r="JDW229" s="157"/>
      <c r="JDX229" s="157"/>
      <c r="JDY229" s="157"/>
      <c r="JDZ229" s="157"/>
      <c r="JEA229" s="157"/>
      <c r="JEB229" s="157"/>
      <c r="JEC229" s="157"/>
      <c r="JED229" s="157"/>
      <c r="JEE229" s="157"/>
      <c r="JEF229" s="157"/>
      <c r="JEG229" s="157"/>
      <c r="JEH229" s="157"/>
      <c r="JEI229" s="157"/>
      <c r="JEJ229" s="157"/>
      <c r="JEK229" s="157"/>
      <c r="JEL229" s="157"/>
      <c r="JEM229" s="157"/>
      <c r="JEN229" s="157"/>
      <c r="JEO229" s="157"/>
      <c r="JEP229" s="157"/>
      <c r="JEQ229" s="157"/>
      <c r="JER229" s="157"/>
      <c r="JES229" s="157"/>
      <c r="JET229" s="157"/>
      <c r="JEU229" s="157"/>
      <c r="JEV229" s="157"/>
      <c r="JEW229" s="157"/>
      <c r="JEX229" s="157"/>
      <c r="JEY229" s="157"/>
      <c r="JEZ229" s="157"/>
      <c r="JFA229" s="157"/>
      <c r="JFB229" s="157"/>
      <c r="JFC229" s="157"/>
      <c r="JFD229" s="157"/>
      <c r="JFE229" s="157"/>
      <c r="JFF229" s="157"/>
      <c r="JFG229" s="157"/>
      <c r="JFH229" s="157"/>
      <c r="JFI229" s="157"/>
      <c r="JFJ229" s="157"/>
      <c r="JFK229" s="157"/>
      <c r="JFL229" s="157"/>
      <c r="JFM229" s="157"/>
      <c r="JFN229" s="157"/>
      <c r="JFO229" s="157"/>
      <c r="JFP229" s="157"/>
      <c r="JFQ229" s="157"/>
      <c r="JFR229" s="157"/>
      <c r="JFS229" s="157"/>
      <c r="JFT229" s="157"/>
      <c r="JFU229" s="157"/>
      <c r="JFV229" s="157"/>
      <c r="JFW229" s="157"/>
      <c r="JFX229" s="157"/>
      <c r="JFY229" s="157"/>
      <c r="JFZ229" s="157"/>
      <c r="JGA229" s="157"/>
      <c r="JGB229" s="157"/>
      <c r="JGC229" s="157"/>
      <c r="JGD229" s="157"/>
      <c r="JGE229" s="157"/>
      <c r="JGF229" s="157"/>
      <c r="JGG229" s="157"/>
      <c r="JGH229" s="157"/>
      <c r="JGI229" s="157"/>
      <c r="JGJ229" s="157"/>
      <c r="JGK229" s="157"/>
      <c r="JGL229" s="157"/>
      <c r="JGM229" s="157"/>
      <c r="JGN229" s="157"/>
      <c r="JGO229" s="157"/>
      <c r="JGP229" s="157"/>
      <c r="JGQ229" s="157"/>
      <c r="JGR229" s="157"/>
      <c r="JGS229" s="157"/>
      <c r="JGT229" s="157"/>
      <c r="JGU229" s="157"/>
      <c r="JGV229" s="157"/>
      <c r="JGW229" s="157"/>
      <c r="JGX229" s="157"/>
      <c r="JGY229" s="157"/>
      <c r="JGZ229" s="157"/>
      <c r="JHA229" s="157"/>
      <c r="JHB229" s="157"/>
      <c r="JHC229" s="157"/>
      <c r="JHD229" s="157"/>
      <c r="JHE229" s="157"/>
      <c r="JHF229" s="157"/>
      <c r="JHG229" s="157"/>
      <c r="JHH229" s="157"/>
      <c r="JHI229" s="157"/>
      <c r="JHJ229" s="157"/>
      <c r="JHK229" s="157"/>
      <c r="JHL229" s="157"/>
      <c r="JHM229" s="157"/>
      <c r="JHN229" s="157"/>
      <c r="JHO229" s="157"/>
      <c r="JHP229" s="157"/>
      <c r="JHQ229" s="157"/>
      <c r="JHR229" s="157"/>
      <c r="JHS229" s="157"/>
      <c r="JHT229" s="157"/>
      <c r="JHU229" s="157"/>
      <c r="JHV229" s="157"/>
      <c r="JHW229" s="157"/>
      <c r="JHX229" s="157"/>
      <c r="JHY229" s="157"/>
      <c r="JHZ229" s="157"/>
      <c r="JIA229" s="157"/>
      <c r="JIB229" s="157"/>
      <c r="JIC229" s="157"/>
      <c r="JID229" s="157"/>
      <c r="JIE229" s="157"/>
      <c r="JIF229" s="157"/>
      <c r="JIG229" s="157"/>
      <c r="JIH229" s="157"/>
      <c r="JII229" s="157"/>
      <c r="JIJ229" s="157"/>
      <c r="JIK229" s="157"/>
      <c r="JIL229" s="157"/>
      <c r="JIM229" s="157"/>
      <c r="JIN229" s="157"/>
      <c r="JIO229" s="157"/>
      <c r="JIP229" s="157"/>
      <c r="JIQ229" s="157"/>
      <c r="JIR229" s="157"/>
      <c r="JIS229" s="157"/>
      <c r="JIT229" s="157"/>
      <c r="JIU229" s="157"/>
      <c r="JIV229" s="157"/>
      <c r="JIW229" s="157"/>
      <c r="JIX229" s="157"/>
      <c r="JIY229" s="157"/>
      <c r="JIZ229" s="157"/>
      <c r="JJA229" s="157"/>
      <c r="JJB229" s="157"/>
      <c r="JJC229" s="157"/>
      <c r="JJD229" s="157"/>
      <c r="JJE229" s="157"/>
      <c r="JJF229" s="157"/>
      <c r="JJG229" s="157"/>
      <c r="JJH229" s="157"/>
      <c r="JJI229" s="157"/>
      <c r="JJJ229" s="157"/>
      <c r="JJK229" s="157"/>
      <c r="JJL229" s="157"/>
      <c r="JJM229" s="157"/>
      <c r="JJN229" s="157"/>
      <c r="JJO229" s="157"/>
      <c r="JJP229" s="157"/>
      <c r="JJQ229" s="157"/>
      <c r="JJR229" s="157"/>
      <c r="JJS229" s="157"/>
      <c r="JJT229" s="157"/>
      <c r="JJU229" s="157"/>
      <c r="JJV229" s="157"/>
      <c r="JJW229" s="157"/>
      <c r="JJX229" s="157"/>
      <c r="JJY229" s="157"/>
      <c r="JJZ229" s="157"/>
      <c r="JKA229" s="157"/>
      <c r="JKB229" s="157"/>
      <c r="JKC229" s="157"/>
      <c r="JKD229" s="157"/>
      <c r="JKE229" s="157"/>
      <c r="JKF229" s="157"/>
      <c r="JKG229" s="157"/>
      <c r="JKH229" s="157"/>
      <c r="JKI229" s="157"/>
      <c r="JKJ229" s="157"/>
      <c r="JKK229" s="157"/>
      <c r="JKL229" s="157"/>
      <c r="JKM229" s="157"/>
      <c r="JKN229" s="157"/>
      <c r="JKO229" s="157"/>
      <c r="JKP229" s="157"/>
      <c r="JKQ229" s="157"/>
      <c r="JKR229" s="157"/>
      <c r="JKS229" s="157"/>
      <c r="JKT229" s="157"/>
      <c r="JKU229" s="157"/>
      <c r="JKV229" s="157"/>
      <c r="JKW229" s="157"/>
      <c r="JKX229" s="157"/>
      <c r="JKY229" s="157"/>
      <c r="JKZ229" s="157"/>
      <c r="JLA229" s="157"/>
      <c r="JLB229" s="157"/>
      <c r="JLC229" s="157"/>
      <c r="JLD229" s="157"/>
      <c r="JLE229" s="157"/>
      <c r="JLF229" s="157"/>
      <c r="JLG229" s="157"/>
      <c r="JLH229" s="157"/>
      <c r="JLI229" s="157"/>
      <c r="JLJ229" s="157"/>
      <c r="JLK229" s="157"/>
      <c r="JLL229" s="157"/>
      <c r="JLM229" s="157"/>
      <c r="JLN229" s="157"/>
      <c r="JLO229" s="157"/>
      <c r="JLP229" s="157"/>
      <c r="JLQ229" s="157"/>
      <c r="JLR229" s="157"/>
      <c r="JLS229" s="157"/>
      <c r="JLT229" s="157"/>
      <c r="JLU229" s="157"/>
      <c r="JLV229" s="157"/>
      <c r="JLW229" s="157"/>
      <c r="JLX229" s="157"/>
      <c r="JLY229" s="157"/>
      <c r="JLZ229" s="157"/>
      <c r="JMA229" s="157"/>
      <c r="JMB229" s="157"/>
      <c r="JMC229" s="157"/>
      <c r="JMD229" s="157"/>
      <c r="JME229" s="157"/>
      <c r="JMF229" s="157"/>
      <c r="JMG229" s="157"/>
      <c r="JMH229" s="157"/>
      <c r="JMI229" s="157"/>
      <c r="JMJ229" s="157"/>
      <c r="JMK229" s="157"/>
      <c r="JML229" s="157"/>
      <c r="JMM229" s="157"/>
      <c r="JMN229" s="157"/>
      <c r="JMO229" s="157"/>
      <c r="JMP229" s="157"/>
      <c r="JMQ229" s="157"/>
      <c r="JMR229" s="157"/>
      <c r="JMS229" s="157"/>
      <c r="JMT229" s="157"/>
      <c r="JMU229" s="157"/>
      <c r="JMV229" s="157"/>
      <c r="JMW229" s="157"/>
      <c r="JMX229" s="157"/>
      <c r="JMY229" s="157"/>
      <c r="JMZ229" s="157"/>
      <c r="JNA229" s="157"/>
      <c r="JNB229" s="157"/>
      <c r="JNC229" s="157"/>
      <c r="JND229" s="157"/>
      <c r="JNE229" s="157"/>
      <c r="JNF229" s="157"/>
      <c r="JNG229" s="157"/>
      <c r="JNH229" s="157"/>
      <c r="JNI229" s="157"/>
      <c r="JNJ229" s="157"/>
      <c r="JNK229" s="157"/>
      <c r="JNL229" s="157"/>
      <c r="JNM229" s="157"/>
      <c r="JNN229" s="157"/>
      <c r="JNO229" s="157"/>
      <c r="JNP229" s="157"/>
      <c r="JNQ229" s="157"/>
      <c r="JNR229" s="157"/>
      <c r="JNS229" s="157"/>
      <c r="JNT229" s="157"/>
      <c r="JNU229" s="157"/>
      <c r="JNV229" s="157"/>
      <c r="JNW229" s="157"/>
      <c r="JNX229" s="157"/>
      <c r="JNY229" s="157"/>
      <c r="JNZ229" s="157"/>
      <c r="JOA229" s="157"/>
      <c r="JOB229" s="157"/>
      <c r="JOC229" s="157"/>
      <c r="JOD229" s="157"/>
      <c r="JOE229" s="157"/>
      <c r="JOF229" s="157"/>
      <c r="JOG229" s="157"/>
      <c r="JOH229" s="157"/>
      <c r="JOI229" s="157"/>
      <c r="JOJ229" s="157"/>
      <c r="JOK229" s="157"/>
      <c r="JOL229" s="157"/>
      <c r="JOM229" s="157"/>
      <c r="JON229" s="157"/>
      <c r="JOO229" s="157"/>
      <c r="JOP229" s="157"/>
      <c r="JOQ229" s="157"/>
      <c r="JOR229" s="157"/>
      <c r="JOS229" s="157"/>
      <c r="JOT229" s="157"/>
      <c r="JOU229" s="157"/>
      <c r="JOV229" s="157"/>
      <c r="JOW229" s="157"/>
      <c r="JOX229" s="157"/>
      <c r="JOY229" s="157"/>
      <c r="JOZ229" s="157"/>
      <c r="JPA229" s="157"/>
      <c r="JPB229" s="157"/>
      <c r="JPC229" s="157"/>
      <c r="JPD229" s="157"/>
      <c r="JPE229" s="157"/>
      <c r="JPF229" s="157"/>
      <c r="JPG229" s="157"/>
      <c r="JPH229" s="157"/>
      <c r="JPI229" s="157"/>
      <c r="JPJ229" s="157"/>
      <c r="JPK229" s="157"/>
      <c r="JPL229" s="157"/>
      <c r="JPM229" s="157"/>
      <c r="JPN229" s="157"/>
      <c r="JPO229" s="157"/>
      <c r="JPP229" s="157"/>
      <c r="JPQ229" s="157"/>
      <c r="JPR229" s="157"/>
      <c r="JPS229" s="157"/>
      <c r="JPT229" s="157"/>
      <c r="JPU229" s="157"/>
      <c r="JPV229" s="157"/>
      <c r="JPW229" s="157"/>
      <c r="JPX229" s="157"/>
      <c r="JPY229" s="157"/>
      <c r="JPZ229" s="157"/>
      <c r="JQA229" s="157"/>
      <c r="JQB229" s="157"/>
      <c r="JQC229" s="157"/>
      <c r="JQD229" s="157"/>
      <c r="JQE229" s="157"/>
      <c r="JQF229" s="157"/>
      <c r="JQG229" s="157"/>
      <c r="JQH229" s="157"/>
      <c r="JQI229" s="157"/>
      <c r="JQJ229" s="157"/>
      <c r="JQK229" s="157"/>
      <c r="JQL229" s="157"/>
      <c r="JQM229" s="157"/>
      <c r="JQN229" s="157"/>
      <c r="JQO229" s="157"/>
      <c r="JQP229" s="157"/>
      <c r="JQQ229" s="157"/>
      <c r="JQR229" s="157"/>
      <c r="JQS229" s="157"/>
      <c r="JQT229" s="157"/>
      <c r="JQU229" s="157"/>
      <c r="JQV229" s="157"/>
      <c r="JQW229" s="157"/>
      <c r="JQX229" s="157"/>
      <c r="JQY229" s="157"/>
      <c r="JQZ229" s="157"/>
      <c r="JRA229" s="157"/>
      <c r="JRB229" s="157"/>
      <c r="JRC229" s="157"/>
      <c r="JRD229" s="157"/>
      <c r="JRE229" s="157"/>
      <c r="JRF229" s="157"/>
      <c r="JRG229" s="157"/>
      <c r="JRH229" s="157"/>
      <c r="JRI229" s="157"/>
      <c r="JRJ229" s="157"/>
      <c r="JRK229" s="157"/>
      <c r="JRL229" s="157"/>
      <c r="JRM229" s="157"/>
      <c r="JRN229" s="157"/>
      <c r="JRO229" s="157"/>
      <c r="JRP229" s="157"/>
      <c r="JRQ229" s="157"/>
      <c r="JRR229" s="157"/>
      <c r="JRS229" s="157"/>
      <c r="JRT229" s="157"/>
      <c r="JRU229" s="157"/>
      <c r="JRV229" s="157"/>
      <c r="JRW229" s="157"/>
      <c r="JRX229" s="157"/>
      <c r="JRY229" s="157"/>
      <c r="JRZ229" s="157"/>
      <c r="JSA229" s="157"/>
      <c r="JSB229" s="157"/>
      <c r="JSC229" s="157"/>
      <c r="JSD229" s="157"/>
      <c r="JSE229" s="157"/>
      <c r="JSF229" s="157"/>
      <c r="JSG229" s="157"/>
      <c r="JSH229" s="157"/>
      <c r="JSI229" s="157"/>
      <c r="JSJ229" s="157"/>
      <c r="JSK229" s="157"/>
      <c r="JSL229" s="157"/>
      <c r="JSM229" s="157"/>
      <c r="JSN229" s="157"/>
      <c r="JSO229" s="157"/>
      <c r="JSP229" s="157"/>
      <c r="JSQ229" s="157"/>
      <c r="JSR229" s="157"/>
      <c r="JSS229" s="157"/>
      <c r="JST229" s="157"/>
      <c r="JSU229" s="157"/>
      <c r="JSV229" s="157"/>
      <c r="JSW229" s="157"/>
      <c r="JSX229" s="157"/>
      <c r="JSY229" s="157"/>
      <c r="JSZ229" s="157"/>
      <c r="JTA229" s="157"/>
      <c r="JTB229" s="157"/>
      <c r="JTC229" s="157"/>
      <c r="JTD229" s="157"/>
      <c r="JTE229" s="157"/>
      <c r="JTF229" s="157"/>
      <c r="JTG229" s="157"/>
      <c r="JTH229" s="157"/>
      <c r="JTI229" s="157"/>
      <c r="JTJ229" s="157"/>
      <c r="JTK229" s="157"/>
      <c r="JTL229" s="157"/>
      <c r="JTM229" s="157"/>
      <c r="JTN229" s="157"/>
      <c r="JTO229" s="157"/>
      <c r="JTP229" s="157"/>
      <c r="JTQ229" s="157"/>
      <c r="JTR229" s="157"/>
      <c r="JTS229" s="157"/>
      <c r="JTT229" s="157"/>
      <c r="JTU229" s="157"/>
      <c r="JTV229" s="157"/>
      <c r="JTW229" s="157"/>
      <c r="JTX229" s="157"/>
      <c r="JTY229" s="157"/>
      <c r="JTZ229" s="157"/>
      <c r="JUA229" s="157"/>
      <c r="JUB229" s="157"/>
      <c r="JUC229" s="157"/>
      <c r="JUD229" s="157"/>
      <c r="JUE229" s="157"/>
      <c r="JUF229" s="157"/>
      <c r="JUG229" s="157"/>
      <c r="JUH229" s="157"/>
      <c r="JUI229" s="157"/>
      <c r="JUJ229" s="157"/>
      <c r="JUK229" s="157"/>
      <c r="JUL229" s="157"/>
      <c r="JUM229" s="157"/>
      <c r="JUN229" s="157"/>
      <c r="JUO229" s="157"/>
      <c r="JUP229" s="157"/>
      <c r="JUQ229" s="157"/>
      <c r="JUR229" s="157"/>
      <c r="JUS229" s="157"/>
      <c r="JUT229" s="157"/>
      <c r="JUU229" s="157"/>
      <c r="JUV229" s="157"/>
      <c r="JUW229" s="157"/>
      <c r="JUX229" s="157"/>
      <c r="JUY229" s="157"/>
      <c r="JUZ229" s="157"/>
      <c r="JVA229" s="157"/>
      <c r="JVB229" s="157"/>
      <c r="JVC229" s="157"/>
      <c r="JVD229" s="157"/>
      <c r="JVE229" s="157"/>
      <c r="JVF229" s="157"/>
      <c r="JVG229" s="157"/>
      <c r="JVH229" s="157"/>
      <c r="JVI229" s="157"/>
      <c r="JVJ229" s="157"/>
      <c r="JVK229" s="157"/>
      <c r="JVL229" s="157"/>
      <c r="JVM229" s="157"/>
      <c r="JVN229" s="157"/>
      <c r="JVO229" s="157"/>
      <c r="JVP229" s="157"/>
      <c r="JVQ229" s="157"/>
      <c r="JVR229" s="157"/>
      <c r="JVS229" s="157"/>
      <c r="JVT229" s="157"/>
      <c r="JVU229" s="157"/>
      <c r="JVV229" s="157"/>
      <c r="JVW229" s="157"/>
      <c r="JVX229" s="157"/>
      <c r="JVY229" s="157"/>
      <c r="JVZ229" s="157"/>
      <c r="JWA229" s="157"/>
      <c r="JWB229" s="157"/>
      <c r="JWC229" s="157"/>
      <c r="JWD229" s="157"/>
      <c r="JWE229" s="157"/>
      <c r="JWF229" s="157"/>
      <c r="JWG229" s="157"/>
      <c r="JWH229" s="157"/>
      <c r="JWI229" s="157"/>
      <c r="JWJ229" s="157"/>
      <c r="JWK229" s="157"/>
      <c r="JWL229" s="157"/>
      <c r="JWM229" s="157"/>
      <c r="JWN229" s="157"/>
      <c r="JWO229" s="157"/>
      <c r="JWP229" s="157"/>
      <c r="JWQ229" s="157"/>
      <c r="JWR229" s="157"/>
      <c r="JWS229" s="157"/>
      <c r="JWT229" s="157"/>
      <c r="JWU229" s="157"/>
      <c r="JWV229" s="157"/>
      <c r="JWW229" s="157"/>
      <c r="JWX229" s="157"/>
      <c r="JWY229" s="157"/>
      <c r="JWZ229" s="157"/>
      <c r="JXA229" s="157"/>
      <c r="JXB229" s="157"/>
      <c r="JXC229" s="157"/>
      <c r="JXD229" s="157"/>
      <c r="JXE229" s="157"/>
      <c r="JXF229" s="157"/>
      <c r="JXG229" s="157"/>
      <c r="JXH229" s="157"/>
      <c r="JXI229" s="157"/>
      <c r="JXJ229" s="157"/>
      <c r="JXK229" s="157"/>
      <c r="JXL229" s="157"/>
      <c r="JXM229" s="157"/>
      <c r="JXN229" s="157"/>
      <c r="JXO229" s="157"/>
      <c r="JXP229" s="157"/>
      <c r="JXQ229" s="157"/>
      <c r="JXR229" s="157"/>
      <c r="JXS229" s="157"/>
      <c r="JXT229" s="157"/>
      <c r="JXU229" s="157"/>
      <c r="JXV229" s="157"/>
      <c r="JXW229" s="157"/>
      <c r="JXX229" s="157"/>
      <c r="JXY229" s="157"/>
      <c r="JXZ229" s="157"/>
      <c r="JYA229" s="157"/>
      <c r="JYB229" s="157"/>
      <c r="JYC229" s="157"/>
      <c r="JYD229" s="157"/>
      <c r="JYE229" s="157"/>
      <c r="JYF229" s="157"/>
      <c r="JYG229" s="157"/>
      <c r="JYH229" s="157"/>
      <c r="JYI229" s="157"/>
      <c r="JYJ229" s="157"/>
      <c r="JYK229" s="157"/>
      <c r="JYL229" s="157"/>
      <c r="JYM229" s="157"/>
      <c r="JYN229" s="157"/>
      <c r="JYO229" s="157"/>
      <c r="JYP229" s="157"/>
      <c r="JYQ229" s="157"/>
      <c r="JYR229" s="157"/>
      <c r="JYS229" s="157"/>
      <c r="JYT229" s="157"/>
      <c r="JYU229" s="157"/>
      <c r="JYV229" s="157"/>
      <c r="JYW229" s="157"/>
      <c r="JYX229" s="157"/>
      <c r="JYY229" s="157"/>
      <c r="JYZ229" s="157"/>
      <c r="JZA229" s="157"/>
      <c r="JZB229" s="157"/>
      <c r="JZC229" s="157"/>
      <c r="JZD229" s="157"/>
      <c r="JZE229" s="157"/>
      <c r="JZF229" s="157"/>
      <c r="JZG229" s="157"/>
      <c r="JZH229" s="157"/>
      <c r="JZI229" s="157"/>
      <c r="JZJ229" s="157"/>
      <c r="JZK229" s="157"/>
      <c r="JZL229" s="157"/>
      <c r="JZM229" s="157"/>
      <c r="JZN229" s="157"/>
      <c r="JZO229" s="157"/>
      <c r="JZP229" s="157"/>
      <c r="JZQ229" s="157"/>
      <c r="JZR229" s="157"/>
      <c r="JZS229" s="157"/>
      <c r="JZT229" s="157"/>
      <c r="JZU229" s="157"/>
      <c r="JZV229" s="157"/>
      <c r="JZW229" s="157"/>
      <c r="JZX229" s="157"/>
      <c r="JZY229" s="157"/>
      <c r="JZZ229" s="157"/>
      <c r="KAA229" s="157"/>
      <c r="KAB229" s="157"/>
      <c r="KAC229" s="157"/>
      <c r="KAD229" s="157"/>
      <c r="KAE229" s="157"/>
      <c r="KAF229" s="157"/>
      <c r="KAG229" s="157"/>
      <c r="KAH229" s="157"/>
      <c r="KAI229" s="157"/>
      <c r="KAJ229" s="157"/>
      <c r="KAK229" s="157"/>
      <c r="KAL229" s="157"/>
      <c r="KAM229" s="157"/>
      <c r="KAN229" s="157"/>
      <c r="KAO229" s="157"/>
      <c r="KAP229" s="157"/>
      <c r="KAQ229" s="157"/>
      <c r="KAR229" s="157"/>
      <c r="KAS229" s="157"/>
      <c r="KAT229" s="157"/>
      <c r="KAU229" s="157"/>
      <c r="KAV229" s="157"/>
      <c r="KAW229" s="157"/>
      <c r="KAX229" s="157"/>
      <c r="KAY229" s="157"/>
      <c r="KAZ229" s="157"/>
      <c r="KBA229" s="157"/>
      <c r="KBB229" s="157"/>
      <c r="KBC229" s="157"/>
      <c r="KBD229" s="157"/>
      <c r="KBE229" s="157"/>
      <c r="KBF229" s="157"/>
      <c r="KBG229" s="157"/>
      <c r="KBH229" s="157"/>
      <c r="KBI229" s="157"/>
      <c r="KBJ229" s="157"/>
      <c r="KBK229" s="157"/>
      <c r="KBL229" s="157"/>
      <c r="KBM229" s="157"/>
      <c r="KBN229" s="157"/>
      <c r="KBO229" s="157"/>
      <c r="KBP229" s="157"/>
      <c r="KBQ229" s="157"/>
      <c r="KBR229" s="157"/>
      <c r="KBS229" s="157"/>
      <c r="KBT229" s="157"/>
      <c r="KBU229" s="157"/>
      <c r="KBV229" s="157"/>
      <c r="KBW229" s="157"/>
      <c r="KBX229" s="157"/>
      <c r="KBY229" s="157"/>
      <c r="KBZ229" s="157"/>
      <c r="KCA229" s="157"/>
      <c r="KCB229" s="157"/>
      <c r="KCC229" s="157"/>
      <c r="KCD229" s="157"/>
      <c r="KCE229" s="157"/>
      <c r="KCF229" s="157"/>
      <c r="KCG229" s="157"/>
      <c r="KCH229" s="157"/>
      <c r="KCI229" s="157"/>
      <c r="KCJ229" s="157"/>
      <c r="KCK229" s="157"/>
      <c r="KCL229" s="157"/>
      <c r="KCM229" s="157"/>
      <c r="KCN229" s="157"/>
      <c r="KCO229" s="157"/>
      <c r="KCP229" s="157"/>
      <c r="KCQ229" s="157"/>
      <c r="KCR229" s="157"/>
      <c r="KCS229" s="157"/>
      <c r="KCT229" s="157"/>
      <c r="KCU229" s="157"/>
      <c r="KCV229" s="157"/>
      <c r="KCW229" s="157"/>
      <c r="KCX229" s="157"/>
      <c r="KCY229" s="157"/>
      <c r="KCZ229" s="157"/>
      <c r="KDA229" s="157"/>
      <c r="KDB229" s="157"/>
      <c r="KDC229" s="157"/>
      <c r="KDD229" s="157"/>
      <c r="KDE229" s="157"/>
      <c r="KDF229" s="157"/>
      <c r="KDG229" s="157"/>
      <c r="KDH229" s="157"/>
      <c r="KDI229" s="157"/>
      <c r="KDJ229" s="157"/>
      <c r="KDK229" s="157"/>
      <c r="KDL229" s="157"/>
      <c r="KDM229" s="157"/>
      <c r="KDN229" s="157"/>
      <c r="KDO229" s="157"/>
      <c r="KDP229" s="157"/>
      <c r="KDQ229" s="157"/>
      <c r="KDR229" s="157"/>
      <c r="KDS229" s="157"/>
      <c r="KDT229" s="157"/>
      <c r="KDU229" s="157"/>
      <c r="KDV229" s="157"/>
      <c r="KDW229" s="157"/>
      <c r="KDX229" s="157"/>
      <c r="KDY229" s="157"/>
      <c r="KDZ229" s="157"/>
      <c r="KEA229" s="157"/>
      <c r="KEB229" s="157"/>
      <c r="KEC229" s="157"/>
      <c r="KED229" s="157"/>
      <c r="KEE229" s="157"/>
      <c r="KEF229" s="157"/>
      <c r="KEG229" s="157"/>
      <c r="KEH229" s="157"/>
      <c r="KEI229" s="157"/>
      <c r="KEJ229" s="157"/>
      <c r="KEK229" s="157"/>
      <c r="KEL229" s="157"/>
      <c r="KEM229" s="157"/>
      <c r="KEN229" s="157"/>
      <c r="KEO229" s="157"/>
      <c r="KEP229" s="157"/>
      <c r="KEQ229" s="157"/>
      <c r="KER229" s="157"/>
      <c r="KES229" s="157"/>
      <c r="KET229" s="157"/>
      <c r="KEU229" s="157"/>
      <c r="KEV229" s="157"/>
      <c r="KEW229" s="157"/>
      <c r="KEX229" s="157"/>
      <c r="KEY229" s="157"/>
      <c r="KEZ229" s="157"/>
      <c r="KFA229" s="157"/>
      <c r="KFB229" s="157"/>
      <c r="KFC229" s="157"/>
      <c r="KFD229" s="157"/>
      <c r="KFE229" s="157"/>
      <c r="KFF229" s="157"/>
      <c r="KFG229" s="157"/>
      <c r="KFH229" s="157"/>
      <c r="KFI229" s="157"/>
      <c r="KFJ229" s="157"/>
      <c r="KFK229" s="157"/>
      <c r="KFL229" s="157"/>
      <c r="KFM229" s="157"/>
      <c r="KFN229" s="157"/>
      <c r="KFO229" s="157"/>
      <c r="KFP229" s="157"/>
      <c r="KFQ229" s="157"/>
      <c r="KFR229" s="157"/>
      <c r="KFS229" s="157"/>
      <c r="KFT229" s="157"/>
      <c r="KFU229" s="157"/>
      <c r="KFV229" s="157"/>
      <c r="KFW229" s="157"/>
      <c r="KFX229" s="157"/>
      <c r="KFY229" s="157"/>
      <c r="KFZ229" s="157"/>
      <c r="KGA229" s="157"/>
      <c r="KGB229" s="157"/>
      <c r="KGC229" s="157"/>
      <c r="KGD229" s="157"/>
      <c r="KGE229" s="157"/>
      <c r="KGF229" s="157"/>
      <c r="KGG229" s="157"/>
      <c r="KGH229" s="157"/>
      <c r="KGI229" s="157"/>
      <c r="KGJ229" s="157"/>
      <c r="KGK229" s="157"/>
      <c r="KGL229" s="157"/>
      <c r="KGM229" s="157"/>
      <c r="KGN229" s="157"/>
      <c r="KGO229" s="157"/>
      <c r="KGP229" s="157"/>
      <c r="KGQ229" s="157"/>
      <c r="KGR229" s="157"/>
      <c r="KGS229" s="157"/>
      <c r="KGT229" s="157"/>
      <c r="KGU229" s="157"/>
      <c r="KGV229" s="157"/>
      <c r="KGW229" s="157"/>
      <c r="KGX229" s="157"/>
      <c r="KGY229" s="157"/>
      <c r="KGZ229" s="157"/>
      <c r="KHA229" s="157"/>
      <c r="KHB229" s="157"/>
      <c r="KHC229" s="157"/>
      <c r="KHD229" s="157"/>
      <c r="KHE229" s="157"/>
      <c r="KHF229" s="157"/>
      <c r="KHG229" s="157"/>
      <c r="KHH229" s="157"/>
      <c r="KHI229" s="157"/>
      <c r="KHJ229" s="157"/>
      <c r="KHK229" s="157"/>
      <c r="KHL229" s="157"/>
      <c r="KHM229" s="157"/>
      <c r="KHN229" s="157"/>
      <c r="KHO229" s="157"/>
      <c r="KHP229" s="157"/>
      <c r="KHQ229" s="157"/>
      <c r="KHR229" s="157"/>
      <c r="KHS229" s="157"/>
      <c r="KHT229" s="157"/>
      <c r="KHU229" s="157"/>
      <c r="KHV229" s="157"/>
      <c r="KHW229" s="157"/>
      <c r="KHX229" s="157"/>
      <c r="KHY229" s="157"/>
      <c r="KHZ229" s="157"/>
      <c r="KIA229" s="157"/>
      <c r="KIB229" s="157"/>
      <c r="KIC229" s="157"/>
      <c r="KID229" s="157"/>
      <c r="KIE229" s="157"/>
      <c r="KIF229" s="157"/>
      <c r="KIG229" s="157"/>
      <c r="KIH229" s="157"/>
      <c r="KII229" s="157"/>
      <c r="KIJ229" s="157"/>
      <c r="KIK229" s="157"/>
      <c r="KIL229" s="157"/>
      <c r="KIM229" s="157"/>
      <c r="KIN229" s="157"/>
      <c r="KIO229" s="157"/>
      <c r="KIP229" s="157"/>
      <c r="KIQ229" s="157"/>
      <c r="KIR229" s="157"/>
      <c r="KIS229" s="157"/>
      <c r="KIT229" s="157"/>
      <c r="KIU229" s="157"/>
      <c r="KIV229" s="157"/>
      <c r="KIW229" s="157"/>
      <c r="KIX229" s="157"/>
      <c r="KIY229" s="157"/>
      <c r="KIZ229" s="157"/>
      <c r="KJA229" s="157"/>
      <c r="KJB229" s="157"/>
      <c r="KJC229" s="157"/>
      <c r="KJD229" s="157"/>
      <c r="KJE229" s="157"/>
      <c r="KJF229" s="157"/>
      <c r="KJG229" s="157"/>
      <c r="KJH229" s="157"/>
      <c r="KJI229" s="157"/>
      <c r="KJJ229" s="157"/>
      <c r="KJK229" s="157"/>
      <c r="KJL229" s="157"/>
      <c r="KJM229" s="157"/>
      <c r="KJN229" s="157"/>
      <c r="KJO229" s="157"/>
      <c r="KJP229" s="157"/>
      <c r="KJQ229" s="157"/>
      <c r="KJR229" s="157"/>
      <c r="KJS229" s="157"/>
      <c r="KJT229" s="157"/>
      <c r="KJU229" s="157"/>
      <c r="KJV229" s="157"/>
      <c r="KJW229" s="157"/>
      <c r="KJX229" s="157"/>
      <c r="KJY229" s="157"/>
      <c r="KJZ229" s="157"/>
      <c r="KKA229" s="157"/>
      <c r="KKB229" s="157"/>
      <c r="KKC229" s="157"/>
      <c r="KKD229" s="157"/>
      <c r="KKE229" s="157"/>
      <c r="KKF229" s="157"/>
      <c r="KKG229" s="157"/>
      <c r="KKH229" s="157"/>
      <c r="KKI229" s="157"/>
      <c r="KKJ229" s="157"/>
      <c r="KKK229" s="157"/>
      <c r="KKL229" s="157"/>
      <c r="KKM229" s="157"/>
      <c r="KKN229" s="157"/>
      <c r="KKO229" s="157"/>
      <c r="KKP229" s="157"/>
      <c r="KKQ229" s="157"/>
      <c r="KKR229" s="157"/>
      <c r="KKS229" s="157"/>
      <c r="KKT229" s="157"/>
      <c r="KKU229" s="157"/>
      <c r="KKV229" s="157"/>
      <c r="KKW229" s="157"/>
      <c r="KKX229" s="157"/>
      <c r="KKY229" s="157"/>
      <c r="KKZ229" s="157"/>
      <c r="KLA229" s="157"/>
      <c r="KLB229" s="157"/>
      <c r="KLC229" s="157"/>
      <c r="KLD229" s="157"/>
      <c r="KLE229" s="157"/>
      <c r="KLF229" s="157"/>
      <c r="KLG229" s="157"/>
      <c r="KLH229" s="157"/>
      <c r="KLI229" s="157"/>
      <c r="KLJ229" s="157"/>
      <c r="KLK229" s="157"/>
      <c r="KLL229" s="157"/>
      <c r="KLM229" s="157"/>
      <c r="KLN229" s="157"/>
      <c r="KLO229" s="157"/>
      <c r="KLP229" s="157"/>
      <c r="KLQ229" s="157"/>
      <c r="KLR229" s="157"/>
      <c r="KLS229" s="157"/>
      <c r="KLT229" s="157"/>
      <c r="KLU229" s="157"/>
      <c r="KLV229" s="157"/>
      <c r="KLW229" s="157"/>
      <c r="KLX229" s="157"/>
      <c r="KLY229" s="157"/>
      <c r="KLZ229" s="157"/>
      <c r="KMA229" s="157"/>
      <c r="KMB229" s="157"/>
      <c r="KMC229" s="157"/>
      <c r="KMD229" s="157"/>
      <c r="KME229" s="157"/>
      <c r="KMF229" s="157"/>
      <c r="KMG229" s="157"/>
      <c r="KMH229" s="157"/>
      <c r="KMI229" s="157"/>
      <c r="KMJ229" s="157"/>
      <c r="KMK229" s="157"/>
      <c r="KML229" s="157"/>
      <c r="KMM229" s="157"/>
      <c r="KMN229" s="157"/>
      <c r="KMO229" s="157"/>
      <c r="KMP229" s="157"/>
      <c r="KMQ229" s="157"/>
      <c r="KMR229" s="157"/>
      <c r="KMS229" s="157"/>
      <c r="KMT229" s="157"/>
      <c r="KMU229" s="157"/>
      <c r="KMV229" s="157"/>
      <c r="KMW229" s="157"/>
      <c r="KMX229" s="157"/>
      <c r="KMY229" s="157"/>
      <c r="KMZ229" s="157"/>
      <c r="KNA229" s="157"/>
      <c r="KNB229" s="157"/>
      <c r="KNC229" s="157"/>
      <c r="KND229" s="157"/>
      <c r="KNE229" s="157"/>
      <c r="KNF229" s="157"/>
      <c r="KNG229" s="157"/>
      <c r="KNH229" s="157"/>
      <c r="KNI229" s="157"/>
      <c r="KNJ229" s="157"/>
      <c r="KNK229" s="157"/>
      <c r="KNL229" s="157"/>
      <c r="KNM229" s="157"/>
      <c r="KNN229" s="157"/>
      <c r="KNO229" s="157"/>
      <c r="KNP229" s="157"/>
      <c r="KNQ229" s="157"/>
      <c r="KNR229" s="157"/>
      <c r="KNS229" s="157"/>
      <c r="KNT229" s="157"/>
      <c r="KNU229" s="157"/>
      <c r="KNV229" s="157"/>
      <c r="KNW229" s="157"/>
      <c r="KNX229" s="157"/>
      <c r="KNY229" s="157"/>
      <c r="KNZ229" s="157"/>
      <c r="KOA229" s="157"/>
      <c r="KOB229" s="157"/>
      <c r="KOC229" s="157"/>
      <c r="KOD229" s="157"/>
      <c r="KOE229" s="157"/>
      <c r="KOF229" s="157"/>
      <c r="KOG229" s="157"/>
      <c r="KOH229" s="157"/>
      <c r="KOI229" s="157"/>
      <c r="KOJ229" s="157"/>
      <c r="KOK229" s="157"/>
      <c r="KOL229" s="157"/>
      <c r="KOM229" s="157"/>
      <c r="KON229" s="157"/>
      <c r="KOO229" s="157"/>
      <c r="KOP229" s="157"/>
      <c r="KOQ229" s="157"/>
      <c r="KOR229" s="157"/>
      <c r="KOS229" s="157"/>
      <c r="KOT229" s="157"/>
      <c r="KOU229" s="157"/>
      <c r="KOV229" s="157"/>
      <c r="KOW229" s="157"/>
      <c r="KOX229" s="157"/>
      <c r="KOY229" s="157"/>
      <c r="KOZ229" s="157"/>
      <c r="KPA229" s="157"/>
      <c r="KPB229" s="157"/>
      <c r="KPC229" s="157"/>
      <c r="KPD229" s="157"/>
      <c r="KPE229" s="157"/>
      <c r="KPF229" s="157"/>
      <c r="KPG229" s="157"/>
      <c r="KPH229" s="157"/>
      <c r="KPI229" s="157"/>
      <c r="KPJ229" s="157"/>
      <c r="KPK229" s="157"/>
      <c r="KPL229" s="157"/>
      <c r="KPM229" s="157"/>
      <c r="KPN229" s="157"/>
      <c r="KPO229" s="157"/>
      <c r="KPP229" s="157"/>
      <c r="KPQ229" s="157"/>
      <c r="KPR229" s="157"/>
      <c r="KPS229" s="157"/>
      <c r="KPT229" s="157"/>
      <c r="KPU229" s="157"/>
      <c r="KPV229" s="157"/>
      <c r="KPW229" s="157"/>
      <c r="KPX229" s="157"/>
      <c r="KPY229" s="157"/>
      <c r="KPZ229" s="157"/>
      <c r="KQA229" s="157"/>
      <c r="KQB229" s="157"/>
      <c r="KQC229" s="157"/>
      <c r="KQD229" s="157"/>
      <c r="KQE229" s="157"/>
      <c r="KQF229" s="157"/>
      <c r="KQG229" s="157"/>
      <c r="KQH229" s="157"/>
      <c r="KQI229" s="157"/>
      <c r="KQJ229" s="157"/>
      <c r="KQK229" s="157"/>
      <c r="KQL229" s="157"/>
      <c r="KQM229" s="157"/>
      <c r="KQN229" s="157"/>
      <c r="KQO229" s="157"/>
      <c r="KQP229" s="157"/>
      <c r="KQQ229" s="157"/>
      <c r="KQR229" s="157"/>
      <c r="KQS229" s="157"/>
      <c r="KQT229" s="157"/>
      <c r="KQU229" s="157"/>
      <c r="KQV229" s="157"/>
      <c r="KQW229" s="157"/>
      <c r="KQX229" s="157"/>
      <c r="KQY229" s="157"/>
      <c r="KQZ229" s="157"/>
      <c r="KRA229" s="157"/>
      <c r="KRB229" s="157"/>
      <c r="KRC229" s="157"/>
      <c r="KRD229" s="157"/>
      <c r="KRE229" s="157"/>
      <c r="KRF229" s="157"/>
      <c r="KRG229" s="157"/>
      <c r="KRH229" s="157"/>
      <c r="KRI229" s="157"/>
      <c r="KRJ229" s="157"/>
      <c r="KRK229" s="157"/>
      <c r="KRL229" s="157"/>
      <c r="KRM229" s="157"/>
      <c r="KRN229" s="157"/>
      <c r="KRO229" s="157"/>
      <c r="KRP229" s="157"/>
      <c r="KRQ229" s="157"/>
      <c r="KRR229" s="157"/>
      <c r="KRS229" s="157"/>
      <c r="KRT229" s="157"/>
      <c r="KRU229" s="157"/>
      <c r="KRV229" s="157"/>
      <c r="KRW229" s="157"/>
      <c r="KRX229" s="157"/>
      <c r="KRY229" s="157"/>
      <c r="KRZ229" s="157"/>
      <c r="KSA229" s="157"/>
      <c r="KSB229" s="157"/>
      <c r="KSC229" s="157"/>
      <c r="KSD229" s="157"/>
      <c r="KSE229" s="157"/>
      <c r="KSF229" s="157"/>
      <c r="KSG229" s="157"/>
      <c r="KSH229" s="157"/>
      <c r="KSI229" s="157"/>
      <c r="KSJ229" s="157"/>
      <c r="KSK229" s="157"/>
      <c r="KSL229" s="157"/>
      <c r="KSM229" s="157"/>
      <c r="KSN229" s="157"/>
      <c r="KSO229" s="157"/>
      <c r="KSP229" s="157"/>
      <c r="KSQ229" s="157"/>
      <c r="KSR229" s="157"/>
      <c r="KSS229" s="157"/>
      <c r="KST229" s="157"/>
      <c r="KSU229" s="157"/>
      <c r="KSV229" s="157"/>
      <c r="KSW229" s="157"/>
      <c r="KSX229" s="157"/>
      <c r="KSY229" s="157"/>
      <c r="KSZ229" s="157"/>
      <c r="KTA229" s="157"/>
      <c r="KTB229" s="157"/>
      <c r="KTC229" s="157"/>
      <c r="KTD229" s="157"/>
      <c r="KTE229" s="157"/>
      <c r="KTF229" s="157"/>
      <c r="KTG229" s="157"/>
      <c r="KTH229" s="157"/>
      <c r="KTI229" s="157"/>
      <c r="KTJ229" s="157"/>
      <c r="KTK229" s="157"/>
      <c r="KTL229" s="157"/>
      <c r="KTM229" s="157"/>
      <c r="KTN229" s="157"/>
      <c r="KTO229" s="157"/>
      <c r="KTP229" s="157"/>
      <c r="KTQ229" s="157"/>
      <c r="KTR229" s="157"/>
      <c r="KTS229" s="157"/>
      <c r="KTT229" s="157"/>
      <c r="KTU229" s="157"/>
      <c r="KTV229" s="157"/>
      <c r="KTW229" s="157"/>
      <c r="KTX229" s="157"/>
      <c r="KTY229" s="157"/>
      <c r="KTZ229" s="157"/>
      <c r="KUA229" s="157"/>
      <c r="KUB229" s="157"/>
      <c r="KUC229" s="157"/>
      <c r="KUD229" s="157"/>
      <c r="KUE229" s="157"/>
      <c r="KUF229" s="157"/>
      <c r="KUG229" s="157"/>
      <c r="KUH229" s="157"/>
      <c r="KUI229" s="157"/>
      <c r="KUJ229" s="157"/>
      <c r="KUK229" s="157"/>
      <c r="KUL229" s="157"/>
      <c r="KUM229" s="157"/>
      <c r="KUN229" s="157"/>
      <c r="KUO229" s="157"/>
      <c r="KUP229" s="157"/>
      <c r="KUQ229" s="157"/>
      <c r="KUR229" s="157"/>
      <c r="KUS229" s="157"/>
      <c r="KUT229" s="157"/>
      <c r="KUU229" s="157"/>
      <c r="KUV229" s="157"/>
      <c r="KUW229" s="157"/>
      <c r="KUX229" s="157"/>
      <c r="KUY229" s="157"/>
      <c r="KUZ229" s="157"/>
      <c r="KVA229" s="157"/>
      <c r="KVB229" s="157"/>
      <c r="KVC229" s="157"/>
      <c r="KVD229" s="157"/>
      <c r="KVE229" s="157"/>
      <c r="KVF229" s="157"/>
      <c r="KVG229" s="157"/>
      <c r="KVH229" s="157"/>
      <c r="KVI229" s="157"/>
      <c r="KVJ229" s="157"/>
      <c r="KVK229" s="157"/>
      <c r="KVL229" s="157"/>
      <c r="KVM229" s="157"/>
      <c r="KVN229" s="157"/>
      <c r="KVO229" s="157"/>
      <c r="KVP229" s="157"/>
      <c r="KVQ229" s="157"/>
      <c r="KVR229" s="157"/>
      <c r="KVS229" s="157"/>
      <c r="KVT229" s="157"/>
      <c r="KVU229" s="157"/>
      <c r="KVV229" s="157"/>
      <c r="KVW229" s="157"/>
      <c r="KVX229" s="157"/>
      <c r="KVY229" s="157"/>
      <c r="KVZ229" s="157"/>
      <c r="KWA229" s="157"/>
      <c r="KWB229" s="157"/>
      <c r="KWC229" s="157"/>
      <c r="KWD229" s="157"/>
      <c r="KWE229" s="157"/>
      <c r="KWF229" s="157"/>
      <c r="KWG229" s="157"/>
      <c r="KWH229" s="157"/>
      <c r="KWI229" s="157"/>
      <c r="KWJ229" s="157"/>
      <c r="KWK229" s="157"/>
      <c r="KWL229" s="157"/>
      <c r="KWM229" s="157"/>
      <c r="KWN229" s="157"/>
      <c r="KWO229" s="157"/>
      <c r="KWP229" s="157"/>
      <c r="KWQ229" s="157"/>
      <c r="KWR229" s="157"/>
      <c r="KWS229" s="157"/>
      <c r="KWT229" s="157"/>
      <c r="KWU229" s="157"/>
      <c r="KWV229" s="157"/>
      <c r="KWW229" s="157"/>
      <c r="KWX229" s="157"/>
      <c r="KWY229" s="157"/>
      <c r="KWZ229" s="157"/>
      <c r="KXA229" s="157"/>
      <c r="KXB229" s="157"/>
      <c r="KXC229" s="157"/>
      <c r="KXD229" s="157"/>
      <c r="KXE229" s="157"/>
      <c r="KXF229" s="157"/>
      <c r="KXG229" s="157"/>
      <c r="KXH229" s="157"/>
      <c r="KXI229" s="157"/>
      <c r="KXJ229" s="157"/>
      <c r="KXK229" s="157"/>
      <c r="KXL229" s="157"/>
      <c r="KXM229" s="157"/>
      <c r="KXN229" s="157"/>
      <c r="KXO229" s="157"/>
      <c r="KXP229" s="157"/>
      <c r="KXQ229" s="157"/>
      <c r="KXR229" s="157"/>
      <c r="KXS229" s="157"/>
      <c r="KXT229" s="157"/>
      <c r="KXU229" s="157"/>
      <c r="KXV229" s="157"/>
      <c r="KXW229" s="157"/>
      <c r="KXX229" s="157"/>
      <c r="KXY229" s="157"/>
      <c r="KXZ229" s="157"/>
      <c r="KYA229" s="157"/>
      <c r="KYB229" s="157"/>
      <c r="KYC229" s="157"/>
      <c r="KYD229" s="157"/>
      <c r="KYE229" s="157"/>
      <c r="KYF229" s="157"/>
      <c r="KYG229" s="157"/>
      <c r="KYH229" s="157"/>
      <c r="KYI229" s="157"/>
      <c r="KYJ229" s="157"/>
      <c r="KYK229" s="157"/>
      <c r="KYL229" s="157"/>
      <c r="KYM229" s="157"/>
      <c r="KYN229" s="157"/>
      <c r="KYO229" s="157"/>
      <c r="KYP229" s="157"/>
      <c r="KYQ229" s="157"/>
      <c r="KYR229" s="157"/>
      <c r="KYS229" s="157"/>
      <c r="KYT229" s="157"/>
      <c r="KYU229" s="157"/>
      <c r="KYV229" s="157"/>
      <c r="KYW229" s="157"/>
      <c r="KYX229" s="157"/>
      <c r="KYY229" s="157"/>
      <c r="KYZ229" s="157"/>
      <c r="KZA229" s="157"/>
      <c r="KZB229" s="157"/>
      <c r="KZC229" s="157"/>
      <c r="KZD229" s="157"/>
      <c r="KZE229" s="157"/>
      <c r="KZF229" s="157"/>
      <c r="KZG229" s="157"/>
      <c r="KZH229" s="157"/>
      <c r="KZI229" s="157"/>
      <c r="KZJ229" s="157"/>
      <c r="KZK229" s="157"/>
      <c r="KZL229" s="157"/>
      <c r="KZM229" s="157"/>
      <c r="KZN229" s="157"/>
      <c r="KZO229" s="157"/>
      <c r="KZP229" s="157"/>
      <c r="KZQ229" s="157"/>
      <c r="KZR229" s="157"/>
      <c r="KZS229" s="157"/>
      <c r="KZT229" s="157"/>
      <c r="KZU229" s="157"/>
      <c r="KZV229" s="157"/>
      <c r="KZW229" s="157"/>
      <c r="KZX229" s="157"/>
      <c r="KZY229" s="157"/>
      <c r="KZZ229" s="157"/>
      <c r="LAA229" s="157"/>
      <c r="LAB229" s="157"/>
      <c r="LAC229" s="157"/>
      <c r="LAD229" s="157"/>
      <c r="LAE229" s="157"/>
      <c r="LAF229" s="157"/>
      <c r="LAG229" s="157"/>
      <c r="LAH229" s="157"/>
      <c r="LAI229" s="157"/>
      <c r="LAJ229" s="157"/>
      <c r="LAK229" s="157"/>
      <c r="LAL229" s="157"/>
      <c r="LAM229" s="157"/>
      <c r="LAN229" s="157"/>
      <c r="LAO229" s="157"/>
      <c r="LAP229" s="157"/>
      <c r="LAQ229" s="157"/>
      <c r="LAR229" s="157"/>
      <c r="LAS229" s="157"/>
      <c r="LAT229" s="157"/>
      <c r="LAU229" s="157"/>
      <c r="LAV229" s="157"/>
      <c r="LAW229" s="157"/>
      <c r="LAX229" s="157"/>
      <c r="LAY229" s="157"/>
      <c r="LAZ229" s="157"/>
      <c r="LBA229" s="157"/>
      <c r="LBB229" s="157"/>
      <c r="LBC229" s="157"/>
      <c r="LBD229" s="157"/>
      <c r="LBE229" s="157"/>
      <c r="LBF229" s="157"/>
      <c r="LBG229" s="157"/>
      <c r="LBH229" s="157"/>
      <c r="LBI229" s="157"/>
      <c r="LBJ229" s="157"/>
      <c r="LBK229" s="157"/>
      <c r="LBL229" s="157"/>
      <c r="LBM229" s="157"/>
      <c r="LBN229" s="157"/>
      <c r="LBO229" s="157"/>
      <c r="LBP229" s="157"/>
      <c r="LBQ229" s="157"/>
      <c r="LBR229" s="157"/>
      <c r="LBS229" s="157"/>
      <c r="LBT229" s="157"/>
      <c r="LBU229" s="157"/>
      <c r="LBV229" s="157"/>
      <c r="LBW229" s="157"/>
      <c r="LBX229" s="157"/>
      <c r="LBY229" s="157"/>
      <c r="LBZ229" s="157"/>
      <c r="LCA229" s="157"/>
      <c r="LCB229" s="157"/>
      <c r="LCC229" s="157"/>
      <c r="LCD229" s="157"/>
      <c r="LCE229" s="157"/>
      <c r="LCF229" s="157"/>
      <c r="LCG229" s="157"/>
      <c r="LCH229" s="157"/>
      <c r="LCI229" s="157"/>
      <c r="LCJ229" s="157"/>
      <c r="LCK229" s="157"/>
      <c r="LCL229" s="157"/>
      <c r="LCM229" s="157"/>
      <c r="LCN229" s="157"/>
      <c r="LCO229" s="157"/>
      <c r="LCP229" s="157"/>
      <c r="LCQ229" s="157"/>
      <c r="LCR229" s="157"/>
      <c r="LCS229" s="157"/>
      <c r="LCT229" s="157"/>
      <c r="LCU229" s="157"/>
      <c r="LCV229" s="157"/>
      <c r="LCW229" s="157"/>
      <c r="LCX229" s="157"/>
      <c r="LCY229" s="157"/>
      <c r="LCZ229" s="157"/>
      <c r="LDA229" s="157"/>
      <c r="LDB229" s="157"/>
      <c r="LDC229" s="157"/>
      <c r="LDD229" s="157"/>
      <c r="LDE229" s="157"/>
      <c r="LDF229" s="157"/>
      <c r="LDG229" s="157"/>
      <c r="LDH229" s="157"/>
      <c r="LDI229" s="157"/>
      <c r="LDJ229" s="157"/>
      <c r="LDK229" s="157"/>
      <c r="LDL229" s="157"/>
      <c r="LDM229" s="157"/>
      <c r="LDN229" s="157"/>
      <c r="LDO229" s="157"/>
      <c r="LDP229" s="157"/>
      <c r="LDQ229" s="157"/>
      <c r="LDR229" s="157"/>
      <c r="LDS229" s="157"/>
      <c r="LDT229" s="157"/>
      <c r="LDU229" s="157"/>
      <c r="LDV229" s="157"/>
      <c r="LDW229" s="157"/>
      <c r="LDX229" s="157"/>
      <c r="LDY229" s="157"/>
      <c r="LDZ229" s="157"/>
      <c r="LEA229" s="157"/>
      <c r="LEB229" s="157"/>
      <c r="LEC229" s="157"/>
      <c r="LED229" s="157"/>
      <c r="LEE229" s="157"/>
      <c r="LEF229" s="157"/>
      <c r="LEG229" s="157"/>
      <c r="LEH229" s="157"/>
      <c r="LEI229" s="157"/>
      <c r="LEJ229" s="157"/>
      <c r="LEK229" s="157"/>
      <c r="LEL229" s="157"/>
      <c r="LEM229" s="157"/>
      <c r="LEN229" s="157"/>
      <c r="LEO229" s="157"/>
      <c r="LEP229" s="157"/>
      <c r="LEQ229" s="157"/>
      <c r="LER229" s="157"/>
      <c r="LES229" s="157"/>
      <c r="LET229" s="157"/>
      <c r="LEU229" s="157"/>
      <c r="LEV229" s="157"/>
      <c r="LEW229" s="157"/>
      <c r="LEX229" s="157"/>
      <c r="LEY229" s="157"/>
      <c r="LEZ229" s="157"/>
      <c r="LFA229" s="157"/>
      <c r="LFB229" s="157"/>
      <c r="LFC229" s="157"/>
      <c r="LFD229" s="157"/>
      <c r="LFE229" s="157"/>
      <c r="LFF229" s="157"/>
      <c r="LFG229" s="157"/>
      <c r="LFH229" s="157"/>
      <c r="LFI229" s="157"/>
      <c r="LFJ229" s="157"/>
      <c r="LFK229" s="157"/>
      <c r="LFL229" s="157"/>
      <c r="LFM229" s="157"/>
      <c r="LFN229" s="157"/>
      <c r="LFO229" s="157"/>
      <c r="LFP229" s="157"/>
      <c r="LFQ229" s="157"/>
      <c r="LFR229" s="157"/>
      <c r="LFS229" s="157"/>
      <c r="LFT229" s="157"/>
      <c r="LFU229" s="157"/>
      <c r="LFV229" s="157"/>
      <c r="LFW229" s="157"/>
      <c r="LFX229" s="157"/>
      <c r="LFY229" s="157"/>
      <c r="LFZ229" s="157"/>
      <c r="LGA229" s="157"/>
      <c r="LGB229" s="157"/>
      <c r="LGC229" s="157"/>
      <c r="LGD229" s="157"/>
      <c r="LGE229" s="157"/>
      <c r="LGF229" s="157"/>
      <c r="LGG229" s="157"/>
      <c r="LGH229" s="157"/>
      <c r="LGI229" s="157"/>
      <c r="LGJ229" s="157"/>
      <c r="LGK229" s="157"/>
      <c r="LGL229" s="157"/>
      <c r="LGM229" s="157"/>
      <c r="LGN229" s="157"/>
      <c r="LGO229" s="157"/>
      <c r="LGP229" s="157"/>
      <c r="LGQ229" s="157"/>
      <c r="LGR229" s="157"/>
      <c r="LGS229" s="157"/>
      <c r="LGT229" s="157"/>
      <c r="LGU229" s="157"/>
      <c r="LGV229" s="157"/>
      <c r="LGW229" s="157"/>
      <c r="LGX229" s="157"/>
      <c r="LGY229" s="157"/>
      <c r="LGZ229" s="157"/>
      <c r="LHA229" s="157"/>
      <c r="LHB229" s="157"/>
      <c r="LHC229" s="157"/>
      <c r="LHD229" s="157"/>
      <c r="LHE229" s="157"/>
      <c r="LHF229" s="157"/>
      <c r="LHG229" s="157"/>
      <c r="LHH229" s="157"/>
      <c r="LHI229" s="157"/>
      <c r="LHJ229" s="157"/>
      <c r="LHK229" s="157"/>
      <c r="LHL229" s="157"/>
      <c r="LHM229" s="157"/>
      <c r="LHN229" s="157"/>
      <c r="LHO229" s="157"/>
      <c r="LHP229" s="157"/>
      <c r="LHQ229" s="157"/>
      <c r="LHR229" s="157"/>
      <c r="LHS229" s="157"/>
      <c r="LHT229" s="157"/>
      <c r="LHU229" s="157"/>
      <c r="LHV229" s="157"/>
      <c r="LHW229" s="157"/>
      <c r="LHX229" s="157"/>
      <c r="LHY229" s="157"/>
      <c r="LHZ229" s="157"/>
      <c r="LIA229" s="157"/>
      <c r="LIB229" s="157"/>
      <c r="LIC229" s="157"/>
      <c r="LID229" s="157"/>
      <c r="LIE229" s="157"/>
      <c r="LIF229" s="157"/>
      <c r="LIG229" s="157"/>
      <c r="LIH229" s="157"/>
      <c r="LII229" s="157"/>
      <c r="LIJ229" s="157"/>
      <c r="LIK229" s="157"/>
      <c r="LIL229" s="157"/>
      <c r="LIM229" s="157"/>
      <c r="LIN229" s="157"/>
      <c r="LIO229" s="157"/>
      <c r="LIP229" s="157"/>
      <c r="LIQ229" s="157"/>
      <c r="LIR229" s="157"/>
      <c r="LIS229" s="157"/>
      <c r="LIT229" s="157"/>
      <c r="LIU229" s="157"/>
      <c r="LIV229" s="157"/>
      <c r="LIW229" s="157"/>
      <c r="LIX229" s="157"/>
      <c r="LIY229" s="157"/>
      <c r="LIZ229" s="157"/>
      <c r="LJA229" s="157"/>
      <c r="LJB229" s="157"/>
      <c r="LJC229" s="157"/>
      <c r="LJD229" s="157"/>
      <c r="LJE229" s="157"/>
      <c r="LJF229" s="157"/>
      <c r="LJG229" s="157"/>
      <c r="LJH229" s="157"/>
      <c r="LJI229" s="157"/>
      <c r="LJJ229" s="157"/>
      <c r="LJK229" s="157"/>
      <c r="LJL229" s="157"/>
      <c r="LJM229" s="157"/>
      <c r="LJN229" s="157"/>
      <c r="LJO229" s="157"/>
      <c r="LJP229" s="157"/>
      <c r="LJQ229" s="157"/>
      <c r="LJR229" s="157"/>
      <c r="LJS229" s="157"/>
      <c r="LJT229" s="157"/>
      <c r="LJU229" s="157"/>
      <c r="LJV229" s="157"/>
      <c r="LJW229" s="157"/>
      <c r="LJX229" s="157"/>
      <c r="LJY229" s="157"/>
      <c r="LJZ229" s="157"/>
      <c r="LKA229" s="157"/>
      <c r="LKB229" s="157"/>
      <c r="LKC229" s="157"/>
      <c r="LKD229" s="157"/>
      <c r="LKE229" s="157"/>
      <c r="LKF229" s="157"/>
      <c r="LKG229" s="157"/>
      <c r="LKH229" s="157"/>
      <c r="LKI229" s="157"/>
      <c r="LKJ229" s="157"/>
      <c r="LKK229" s="157"/>
      <c r="LKL229" s="157"/>
      <c r="LKM229" s="157"/>
      <c r="LKN229" s="157"/>
      <c r="LKO229" s="157"/>
      <c r="LKP229" s="157"/>
      <c r="LKQ229" s="157"/>
      <c r="LKR229" s="157"/>
      <c r="LKS229" s="157"/>
      <c r="LKT229" s="157"/>
      <c r="LKU229" s="157"/>
      <c r="LKV229" s="157"/>
      <c r="LKW229" s="157"/>
      <c r="LKX229" s="157"/>
      <c r="LKY229" s="157"/>
      <c r="LKZ229" s="157"/>
      <c r="LLA229" s="157"/>
      <c r="LLB229" s="157"/>
      <c r="LLC229" s="157"/>
      <c r="LLD229" s="157"/>
      <c r="LLE229" s="157"/>
      <c r="LLF229" s="157"/>
      <c r="LLG229" s="157"/>
      <c r="LLH229" s="157"/>
      <c r="LLI229" s="157"/>
      <c r="LLJ229" s="157"/>
      <c r="LLK229" s="157"/>
      <c r="LLL229" s="157"/>
      <c r="LLM229" s="157"/>
      <c r="LLN229" s="157"/>
      <c r="LLO229" s="157"/>
      <c r="LLP229" s="157"/>
      <c r="LLQ229" s="157"/>
      <c r="LLR229" s="157"/>
      <c r="LLS229" s="157"/>
      <c r="LLT229" s="157"/>
      <c r="LLU229" s="157"/>
      <c r="LLV229" s="157"/>
      <c r="LLW229" s="157"/>
      <c r="LLX229" s="157"/>
      <c r="LLY229" s="157"/>
      <c r="LLZ229" s="157"/>
      <c r="LMA229" s="157"/>
      <c r="LMB229" s="157"/>
      <c r="LMC229" s="157"/>
      <c r="LMD229" s="157"/>
      <c r="LME229" s="157"/>
      <c r="LMF229" s="157"/>
      <c r="LMG229" s="157"/>
      <c r="LMH229" s="157"/>
      <c r="LMI229" s="157"/>
      <c r="LMJ229" s="157"/>
      <c r="LMK229" s="157"/>
      <c r="LML229" s="157"/>
      <c r="LMM229" s="157"/>
      <c r="LMN229" s="157"/>
      <c r="LMO229" s="157"/>
      <c r="LMP229" s="157"/>
      <c r="LMQ229" s="157"/>
      <c r="LMR229" s="157"/>
      <c r="LMS229" s="157"/>
      <c r="LMT229" s="157"/>
      <c r="LMU229" s="157"/>
      <c r="LMV229" s="157"/>
      <c r="LMW229" s="157"/>
      <c r="LMX229" s="157"/>
      <c r="LMY229" s="157"/>
      <c r="LMZ229" s="157"/>
      <c r="LNA229" s="157"/>
      <c r="LNB229" s="157"/>
      <c r="LNC229" s="157"/>
      <c r="LND229" s="157"/>
      <c r="LNE229" s="157"/>
      <c r="LNF229" s="157"/>
      <c r="LNG229" s="157"/>
      <c r="LNH229" s="157"/>
      <c r="LNI229" s="157"/>
      <c r="LNJ229" s="157"/>
      <c r="LNK229" s="157"/>
      <c r="LNL229" s="157"/>
      <c r="LNM229" s="157"/>
      <c r="LNN229" s="157"/>
      <c r="LNO229" s="157"/>
      <c r="LNP229" s="157"/>
      <c r="LNQ229" s="157"/>
      <c r="LNR229" s="157"/>
      <c r="LNS229" s="157"/>
      <c r="LNT229" s="157"/>
      <c r="LNU229" s="157"/>
      <c r="LNV229" s="157"/>
      <c r="LNW229" s="157"/>
      <c r="LNX229" s="157"/>
      <c r="LNY229" s="157"/>
      <c r="LNZ229" s="157"/>
      <c r="LOA229" s="157"/>
      <c r="LOB229" s="157"/>
      <c r="LOC229" s="157"/>
      <c r="LOD229" s="157"/>
      <c r="LOE229" s="157"/>
      <c r="LOF229" s="157"/>
      <c r="LOG229" s="157"/>
      <c r="LOH229" s="157"/>
      <c r="LOI229" s="157"/>
      <c r="LOJ229" s="157"/>
      <c r="LOK229" s="157"/>
      <c r="LOL229" s="157"/>
      <c r="LOM229" s="157"/>
      <c r="LON229" s="157"/>
      <c r="LOO229" s="157"/>
      <c r="LOP229" s="157"/>
      <c r="LOQ229" s="157"/>
      <c r="LOR229" s="157"/>
      <c r="LOS229" s="157"/>
      <c r="LOT229" s="157"/>
      <c r="LOU229" s="157"/>
      <c r="LOV229" s="157"/>
      <c r="LOW229" s="157"/>
      <c r="LOX229" s="157"/>
      <c r="LOY229" s="157"/>
      <c r="LOZ229" s="157"/>
      <c r="LPA229" s="157"/>
      <c r="LPB229" s="157"/>
      <c r="LPC229" s="157"/>
      <c r="LPD229" s="157"/>
      <c r="LPE229" s="157"/>
      <c r="LPF229" s="157"/>
      <c r="LPG229" s="157"/>
      <c r="LPH229" s="157"/>
      <c r="LPI229" s="157"/>
      <c r="LPJ229" s="157"/>
      <c r="LPK229" s="157"/>
      <c r="LPL229" s="157"/>
      <c r="LPM229" s="157"/>
      <c r="LPN229" s="157"/>
      <c r="LPO229" s="157"/>
      <c r="LPP229" s="157"/>
      <c r="LPQ229" s="157"/>
      <c r="LPR229" s="157"/>
      <c r="LPS229" s="157"/>
      <c r="LPT229" s="157"/>
      <c r="LPU229" s="157"/>
      <c r="LPV229" s="157"/>
      <c r="LPW229" s="157"/>
      <c r="LPX229" s="157"/>
      <c r="LPY229" s="157"/>
      <c r="LPZ229" s="157"/>
      <c r="LQA229" s="157"/>
      <c r="LQB229" s="157"/>
      <c r="LQC229" s="157"/>
      <c r="LQD229" s="157"/>
      <c r="LQE229" s="157"/>
      <c r="LQF229" s="157"/>
      <c r="LQG229" s="157"/>
      <c r="LQH229" s="157"/>
      <c r="LQI229" s="157"/>
      <c r="LQJ229" s="157"/>
      <c r="LQK229" s="157"/>
      <c r="LQL229" s="157"/>
      <c r="LQM229" s="157"/>
      <c r="LQN229" s="157"/>
      <c r="LQO229" s="157"/>
      <c r="LQP229" s="157"/>
      <c r="LQQ229" s="157"/>
      <c r="LQR229" s="157"/>
      <c r="LQS229" s="157"/>
      <c r="LQT229" s="157"/>
      <c r="LQU229" s="157"/>
      <c r="LQV229" s="157"/>
      <c r="LQW229" s="157"/>
      <c r="LQX229" s="157"/>
      <c r="LQY229" s="157"/>
      <c r="LQZ229" s="157"/>
      <c r="LRA229" s="157"/>
      <c r="LRB229" s="157"/>
      <c r="LRC229" s="157"/>
      <c r="LRD229" s="157"/>
      <c r="LRE229" s="157"/>
      <c r="LRF229" s="157"/>
      <c r="LRG229" s="157"/>
      <c r="LRH229" s="157"/>
      <c r="LRI229" s="157"/>
      <c r="LRJ229" s="157"/>
      <c r="LRK229" s="157"/>
      <c r="LRL229" s="157"/>
      <c r="LRM229" s="157"/>
      <c r="LRN229" s="157"/>
      <c r="LRO229" s="157"/>
      <c r="LRP229" s="157"/>
      <c r="LRQ229" s="157"/>
      <c r="LRR229" s="157"/>
      <c r="LRS229" s="157"/>
      <c r="LRT229" s="157"/>
      <c r="LRU229" s="157"/>
      <c r="LRV229" s="157"/>
      <c r="LRW229" s="157"/>
      <c r="LRX229" s="157"/>
      <c r="LRY229" s="157"/>
      <c r="LRZ229" s="157"/>
      <c r="LSA229" s="157"/>
      <c r="LSB229" s="157"/>
      <c r="LSC229" s="157"/>
      <c r="LSD229" s="157"/>
      <c r="LSE229" s="157"/>
      <c r="LSF229" s="157"/>
      <c r="LSG229" s="157"/>
      <c r="LSH229" s="157"/>
      <c r="LSI229" s="157"/>
      <c r="LSJ229" s="157"/>
      <c r="LSK229" s="157"/>
      <c r="LSL229" s="157"/>
      <c r="LSM229" s="157"/>
      <c r="LSN229" s="157"/>
      <c r="LSO229" s="157"/>
      <c r="LSP229" s="157"/>
      <c r="LSQ229" s="157"/>
      <c r="LSR229" s="157"/>
      <c r="LSS229" s="157"/>
      <c r="LST229" s="157"/>
      <c r="LSU229" s="157"/>
      <c r="LSV229" s="157"/>
      <c r="LSW229" s="157"/>
      <c r="LSX229" s="157"/>
      <c r="LSY229" s="157"/>
      <c r="LSZ229" s="157"/>
      <c r="LTA229" s="157"/>
      <c r="LTB229" s="157"/>
      <c r="LTC229" s="157"/>
      <c r="LTD229" s="157"/>
      <c r="LTE229" s="157"/>
      <c r="LTF229" s="157"/>
      <c r="LTG229" s="157"/>
      <c r="LTH229" s="157"/>
      <c r="LTI229" s="157"/>
      <c r="LTJ229" s="157"/>
      <c r="LTK229" s="157"/>
      <c r="LTL229" s="157"/>
      <c r="LTM229" s="157"/>
      <c r="LTN229" s="157"/>
      <c r="LTO229" s="157"/>
      <c r="LTP229" s="157"/>
      <c r="LTQ229" s="157"/>
      <c r="LTR229" s="157"/>
      <c r="LTS229" s="157"/>
      <c r="LTT229" s="157"/>
      <c r="LTU229" s="157"/>
      <c r="LTV229" s="157"/>
      <c r="LTW229" s="157"/>
      <c r="LTX229" s="157"/>
      <c r="LTY229" s="157"/>
      <c r="LTZ229" s="157"/>
      <c r="LUA229" s="157"/>
      <c r="LUB229" s="157"/>
      <c r="LUC229" s="157"/>
      <c r="LUD229" s="157"/>
      <c r="LUE229" s="157"/>
      <c r="LUF229" s="157"/>
      <c r="LUG229" s="157"/>
      <c r="LUH229" s="157"/>
      <c r="LUI229" s="157"/>
      <c r="LUJ229" s="157"/>
      <c r="LUK229" s="157"/>
      <c r="LUL229" s="157"/>
      <c r="LUM229" s="157"/>
      <c r="LUN229" s="157"/>
      <c r="LUO229" s="157"/>
      <c r="LUP229" s="157"/>
      <c r="LUQ229" s="157"/>
      <c r="LUR229" s="157"/>
      <c r="LUS229" s="157"/>
      <c r="LUT229" s="157"/>
      <c r="LUU229" s="157"/>
      <c r="LUV229" s="157"/>
      <c r="LUW229" s="157"/>
      <c r="LUX229" s="157"/>
      <c r="LUY229" s="157"/>
      <c r="LUZ229" s="157"/>
      <c r="LVA229" s="157"/>
      <c r="LVB229" s="157"/>
      <c r="LVC229" s="157"/>
      <c r="LVD229" s="157"/>
      <c r="LVE229" s="157"/>
      <c r="LVF229" s="157"/>
      <c r="LVG229" s="157"/>
      <c r="LVH229" s="157"/>
      <c r="LVI229" s="157"/>
      <c r="LVJ229" s="157"/>
      <c r="LVK229" s="157"/>
      <c r="LVL229" s="157"/>
      <c r="LVM229" s="157"/>
      <c r="LVN229" s="157"/>
      <c r="LVO229" s="157"/>
      <c r="LVP229" s="157"/>
      <c r="LVQ229" s="157"/>
      <c r="LVR229" s="157"/>
      <c r="LVS229" s="157"/>
      <c r="LVT229" s="157"/>
      <c r="LVU229" s="157"/>
      <c r="LVV229" s="157"/>
      <c r="LVW229" s="157"/>
      <c r="LVX229" s="157"/>
      <c r="LVY229" s="157"/>
      <c r="LVZ229" s="157"/>
      <c r="LWA229" s="157"/>
      <c r="LWB229" s="157"/>
      <c r="LWC229" s="157"/>
      <c r="LWD229" s="157"/>
      <c r="LWE229" s="157"/>
      <c r="LWF229" s="157"/>
      <c r="LWG229" s="157"/>
      <c r="LWH229" s="157"/>
      <c r="LWI229" s="157"/>
      <c r="LWJ229" s="157"/>
      <c r="LWK229" s="157"/>
      <c r="LWL229" s="157"/>
      <c r="LWM229" s="157"/>
      <c r="LWN229" s="157"/>
      <c r="LWO229" s="157"/>
      <c r="LWP229" s="157"/>
      <c r="LWQ229" s="157"/>
      <c r="LWR229" s="157"/>
      <c r="LWS229" s="157"/>
      <c r="LWT229" s="157"/>
      <c r="LWU229" s="157"/>
      <c r="LWV229" s="157"/>
      <c r="LWW229" s="157"/>
      <c r="LWX229" s="157"/>
      <c r="LWY229" s="157"/>
      <c r="LWZ229" s="157"/>
      <c r="LXA229" s="157"/>
      <c r="LXB229" s="157"/>
      <c r="LXC229" s="157"/>
      <c r="LXD229" s="157"/>
      <c r="LXE229" s="157"/>
      <c r="LXF229" s="157"/>
      <c r="LXG229" s="157"/>
      <c r="LXH229" s="157"/>
      <c r="LXI229" s="157"/>
      <c r="LXJ229" s="157"/>
      <c r="LXK229" s="157"/>
      <c r="LXL229" s="157"/>
      <c r="LXM229" s="157"/>
      <c r="LXN229" s="157"/>
      <c r="LXO229" s="157"/>
      <c r="LXP229" s="157"/>
      <c r="LXQ229" s="157"/>
      <c r="LXR229" s="157"/>
      <c r="LXS229" s="157"/>
      <c r="LXT229" s="157"/>
      <c r="LXU229" s="157"/>
      <c r="LXV229" s="157"/>
      <c r="LXW229" s="157"/>
      <c r="LXX229" s="157"/>
      <c r="LXY229" s="157"/>
      <c r="LXZ229" s="157"/>
      <c r="LYA229" s="157"/>
      <c r="LYB229" s="157"/>
      <c r="LYC229" s="157"/>
      <c r="LYD229" s="157"/>
      <c r="LYE229" s="157"/>
      <c r="LYF229" s="157"/>
      <c r="LYG229" s="157"/>
      <c r="LYH229" s="157"/>
      <c r="LYI229" s="157"/>
      <c r="LYJ229" s="157"/>
      <c r="LYK229" s="157"/>
      <c r="LYL229" s="157"/>
      <c r="LYM229" s="157"/>
      <c r="LYN229" s="157"/>
      <c r="LYO229" s="157"/>
      <c r="LYP229" s="157"/>
      <c r="LYQ229" s="157"/>
      <c r="LYR229" s="157"/>
      <c r="LYS229" s="157"/>
      <c r="LYT229" s="157"/>
      <c r="LYU229" s="157"/>
      <c r="LYV229" s="157"/>
      <c r="LYW229" s="157"/>
      <c r="LYX229" s="157"/>
      <c r="LYY229" s="157"/>
      <c r="LYZ229" s="157"/>
      <c r="LZA229" s="157"/>
      <c r="LZB229" s="157"/>
      <c r="LZC229" s="157"/>
      <c r="LZD229" s="157"/>
      <c r="LZE229" s="157"/>
      <c r="LZF229" s="157"/>
      <c r="LZG229" s="157"/>
      <c r="LZH229" s="157"/>
      <c r="LZI229" s="157"/>
      <c r="LZJ229" s="157"/>
      <c r="LZK229" s="157"/>
      <c r="LZL229" s="157"/>
      <c r="LZM229" s="157"/>
      <c r="LZN229" s="157"/>
      <c r="LZO229" s="157"/>
      <c r="LZP229" s="157"/>
      <c r="LZQ229" s="157"/>
      <c r="LZR229" s="157"/>
      <c r="LZS229" s="157"/>
      <c r="LZT229" s="157"/>
      <c r="LZU229" s="157"/>
      <c r="LZV229" s="157"/>
      <c r="LZW229" s="157"/>
      <c r="LZX229" s="157"/>
      <c r="LZY229" s="157"/>
      <c r="LZZ229" s="157"/>
      <c r="MAA229" s="157"/>
      <c r="MAB229" s="157"/>
      <c r="MAC229" s="157"/>
      <c r="MAD229" s="157"/>
      <c r="MAE229" s="157"/>
      <c r="MAF229" s="157"/>
      <c r="MAG229" s="157"/>
      <c r="MAH229" s="157"/>
      <c r="MAI229" s="157"/>
      <c r="MAJ229" s="157"/>
      <c r="MAK229" s="157"/>
      <c r="MAL229" s="157"/>
      <c r="MAM229" s="157"/>
      <c r="MAN229" s="157"/>
      <c r="MAO229" s="157"/>
      <c r="MAP229" s="157"/>
      <c r="MAQ229" s="157"/>
      <c r="MAR229" s="157"/>
      <c r="MAS229" s="157"/>
      <c r="MAT229" s="157"/>
      <c r="MAU229" s="157"/>
      <c r="MAV229" s="157"/>
      <c r="MAW229" s="157"/>
      <c r="MAX229" s="157"/>
      <c r="MAY229" s="157"/>
      <c r="MAZ229" s="157"/>
      <c r="MBA229" s="157"/>
      <c r="MBB229" s="157"/>
      <c r="MBC229" s="157"/>
      <c r="MBD229" s="157"/>
      <c r="MBE229" s="157"/>
      <c r="MBF229" s="157"/>
      <c r="MBG229" s="157"/>
      <c r="MBH229" s="157"/>
      <c r="MBI229" s="157"/>
      <c r="MBJ229" s="157"/>
      <c r="MBK229" s="157"/>
      <c r="MBL229" s="157"/>
      <c r="MBM229" s="157"/>
      <c r="MBN229" s="157"/>
      <c r="MBO229" s="157"/>
      <c r="MBP229" s="157"/>
      <c r="MBQ229" s="157"/>
      <c r="MBR229" s="157"/>
      <c r="MBS229" s="157"/>
      <c r="MBT229" s="157"/>
      <c r="MBU229" s="157"/>
      <c r="MBV229" s="157"/>
      <c r="MBW229" s="157"/>
      <c r="MBX229" s="157"/>
      <c r="MBY229" s="157"/>
      <c r="MBZ229" s="157"/>
      <c r="MCA229" s="157"/>
      <c r="MCB229" s="157"/>
      <c r="MCC229" s="157"/>
      <c r="MCD229" s="157"/>
      <c r="MCE229" s="157"/>
      <c r="MCF229" s="157"/>
      <c r="MCG229" s="157"/>
      <c r="MCH229" s="157"/>
      <c r="MCI229" s="157"/>
      <c r="MCJ229" s="157"/>
      <c r="MCK229" s="157"/>
      <c r="MCL229" s="157"/>
      <c r="MCM229" s="157"/>
      <c r="MCN229" s="157"/>
      <c r="MCO229" s="157"/>
      <c r="MCP229" s="157"/>
      <c r="MCQ229" s="157"/>
      <c r="MCR229" s="157"/>
      <c r="MCS229" s="157"/>
      <c r="MCT229" s="157"/>
      <c r="MCU229" s="157"/>
      <c r="MCV229" s="157"/>
      <c r="MCW229" s="157"/>
      <c r="MCX229" s="157"/>
      <c r="MCY229" s="157"/>
      <c r="MCZ229" s="157"/>
      <c r="MDA229" s="157"/>
      <c r="MDB229" s="157"/>
      <c r="MDC229" s="157"/>
      <c r="MDD229" s="157"/>
      <c r="MDE229" s="157"/>
      <c r="MDF229" s="157"/>
      <c r="MDG229" s="157"/>
      <c r="MDH229" s="157"/>
      <c r="MDI229" s="157"/>
      <c r="MDJ229" s="157"/>
      <c r="MDK229" s="157"/>
      <c r="MDL229" s="157"/>
      <c r="MDM229" s="157"/>
      <c r="MDN229" s="157"/>
      <c r="MDO229" s="157"/>
      <c r="MDP229" s="157"/>
      <c r="MDQ229" s="157"/>
      <c r="MDR229" s="157"/>
      <c r="MDS229" s="157"/>
      <c r="MDT229" s="157"/>
      <c r="MDU229" s="157"/>
      <c r="MDV229" s="157"/>
      <c r="MDW229" s="157"/>
      <c r="MDX229" s="157"/>
      <c r="MDY229" s="157"/>
      <c r="MDZ229" s="157"/>
      <c r="MEA229" s="157"/>
      <c r="MEB229" s="157"/>
      <c r="MEC229" s="157"/>
      <c r="MED229" s="157"/>
      <c r="MEE229" s="157"/>
      <c r="MEF229" s="157"/>
      <c r="MEG229" s="157"/>
      <c r="MEH229" s="157"/>
      <c r="MEI229" s="157"/>
      <c r="MEJ229" s="157"/>
      <c r="MEK229" s="157"/>
      <c r="MEL229" s="157"/>
      <c r="MEM229" s="157"/>
      <c r="MEN229" s="157"/>
      <c r="MEO229" s="157"/>
      <c r="MEP229" s="157"/>
      <c r="MEQ229" s="157"/>
      <c r="MER229" s="157"/>
      <c r="MES229" s="157"/>
      <c r="MET229" s="157"/>
      <c r="MEU229" s="157"/>
      <c r="MEV229" s="157"/>
      <c r="MEW229" s="157"/>
      <c r="MEX229" s="157"/>
      <c r="MEY229" s="157"/>
      <c r="MEZ229" s="157"/>
      <c r="MFA229" s="157"/>
      <c r="MFB229" s="157"/>
      <c r="MFC229" s="157"/>
      <c r="MFD229" s="157"/>
      <c r="MFE229" s="157"/>
      <c r="MFF229" s="157"/>
      <c r="MFG229" s="157"/>
      <c r="MFH229" s="157"/>
      <c r="MFI229" s="157"/>
      <c r="MFJ229" s="157"/>
      <c r="MFK229" s="157"/>
      <c r="MFL229" s="157"/>
      <c r="MFM229" s="157"/>
      <c r="MFN229" s="157"/>
      <c r="MFO229" s="157"/>
      <c r="MFP229" s="157"/>
      <c r="MFQ229" s="157"/>
      <c r="MFR229" s="157"/>
      <c r="MFS229" s="157"/>
      <c r="MFT229" s="157"/>
      <c r="MFU229" s="157"/>
      <c r="MFV229" s="157"/>
      <c r="MFW229" s="157"/>
      <c r="MFX229" s="157"/>
      <c r="MFY229" s="157"/>
      <c r="MFZ229" s="157"/>
      <c r="MGA229" s="157"/>
      <c r="MGB229" s="157"/>
      <c r="MGC229" s="157"/>
      <c r="MGD229" s="157"/>
      <c r="MGE229" s="157"/>
      <c r="MGF229" s="157"/>
      <c r="MGG229" s="157"/>
      <c r="MGH229" s="157"/>
      <c r="MGI229" s="157"/>
      <c r="MGJ229" s="157"/>
      <c r="MGK229" s="157"/>
      <c r="MGL229" s="157"/>
      <c r="MGM229" s="157"/>
      <c r="MGN229" s="157"/>
      <c r="MGO229" s="157"/>
      <c r="MGP229" s="157"/>
      <c r="MGQ229" s="157"/>
      <c r="MGR229" s="157"/>
      <c r="MGS229" s="157"/>
      <c r="MGT229" s="157"/>
      <c r="MGU229" s="157"/>
      <c r="MGV229" s="157"/>
      <c r="MGW229" s="157"/>
      <c r="MGX229" s="157"/>
      <c r="MGY229" s="157"/>
      <c r="MGZ229" s="157"/>
      <c r="MHA229" s="157"/>
      <c r="MHB229" s="157"/>
      <c r="MHC229" s="157"/>
      <c r="MHD229" s="157"/>
      <c r="MHE229" s="157"/>
      <c r="MHF229" s="157"/>
      <c r="MHG229" s="157"/>
      <c r="MHH229" s="157"/>
      <c r="MHI229" s="157"/>
      <c r="MHJ229" s="157"/>
      <c r="MHK229" s="157"/>
      <c r="MHL229" s="157"/>
      <c r="MHM229" s="157"/>
      <c r="MHN229" s="157"/>
      <c r="MHO229" s="157"/>
      <c r="MHP229" s="157"/>
      <c r="MHQ229" s="157"/>
      <c r="MHR229" s="157"/>
      <c r="MHS229" s="157"/>
      <c r="MHT229" s="157"/>
      <c r="MHU229" s="157"/>
      <c r="MHV229" s="157"/>
      <c r="MHW229" s="157"/>
      <c r="MHX229" s="157"/>
      <c r="MHY229" s="157"/>
      <c r="MHZ229" s="157"/>
      <c r="MIA229" s="157"/>
      <c r="MIB229" s="157"/>
      <c r="MIC229" s="157"/>
      <c r="MID229" s="157"/>
      <c r="MIE229" s="157"/>
      <c r="MIF229" s="157"/>
      <c r="MIG229" s="157"/>
      <c r="MIH229" s="157"/>
      <c r="MII229" s="157"/>
      <c r="MIJ229" s="157"/>
      <c r="MIK229" s="157"/>
      <c r="MIL229" s="157"/>
      <c r="MIM229" s="157"/>
      <c r="MIN229" s="157"/>
      <c r="MIO229" s="157"/>
      <c r="MIP229" s="157"/>
      <c r="MIQ229" s="157"/>
      <c r="MIR229" s="157"/>
      <c r="MIS229" s="157"/>
      <c r="MIT229" s="157"/>
      <c r="MIU229" s="157"/>
      <c r="MIV229" s="157"/>
      <c r="MIW229" s="157"/>
      <c r="MIX229" s="157"/>
      <c r="MIY229" s="157"/>
      <c r="MIZ229" s="157"/>
      <c r="MJA229" s="157"/>
      <c r="MJB229" s="157"/>
      <c r="MJC229" s="157"/>
      <c r="MJD229" s="157"/>
      <c r="MJE229" s="157"/>
      <c r="MJF229" s="157"/>
      <c r="MJG229" s="157"/>
      <c r="MJH229" s="157"/>
      <c r="MJI229" s="157"/>
      <c r="MJJ229" s="157"/>
      <c r="MJK229" s="157"/>
      <c r="MJL229" s="157"/>
      <c r="MJM229" s="157"/>
      <c r="MJN229" s="157"/>
      <c r="MJO229" s="157"/>
      <c r="MJP229" s="157"/>
      <c r="MJQ229" s="157"/>
      <c r="MJR229" s="157"/>
      <c r="MJS229" s="157"/>
      <c r="MJT229" s="157"/>
      <c r="MJU229" s="157"/>
      <c r="MJV229" s="157"/>
      <c r="MJW229" s="157"/>
      <c r="MJX229" s="157"/>
      <c r="MJY229" s="157"/>
      <c r="MJZ229" s="157"/>
      <c r="MKA229" s="157"/>
      <c r="MKB229" s="157"/>
      <c r="MKC229" s="157"/>
      <c r="MKD229" s="157"/>
      <c r="MKE229" s="157"/>
      <c r="MKF229" s="157"/>
      <c r="MKG229" s="157"/>
      <c r="MKH229" s="157"/>
      <c r="MKI229" s="157"/>
      <c r="MKJ229" s="157"/>
      <c r="MKK229" s="157"/>
      <c r="MKL229" s="157"/>
      <c r="MKM229" s="157"/>
      <c r="MKN229" s="157"/>
      <c r="MKO229" s="157"/>
      <c r="MKP229" s="157"/>
      <c r="MKQ229" s="157"/>
      <c r="MKR229" s="157"/>
      <c r="MKS229" s="157"/>
      <c r="MKT229" s="157"/>
      <c r="MKU229" s="157"/>
      <c r="MKV229" s="157"/>
      <c r="MKW229" s="157"/>
      <c r="MKX229" s="157"/>
      <c r="MKY229" s="157"/>
      <c r="MKZ229" s="157"/>
      <c r="MLA229" s="157"/>
      <c r="MLB229" s="157"/>
      <c r="MLC229" s="157"/>
      <c r="MLD229" s="157"/>
      <c r="MLE229" s="157"/>
      <c r="MLF229" s="157"/>
      <c r="MLG229" s="157"/>
      <c r="MLH229" s="157"/>
      <c r="MLI229" s="157"/>
      <c r="MLJ229" s="157"/>
      <c r="MLK229" s="157"/>
      <c r="MLL229" s="157"/>
      <c r="MLM229" s="157"/>
      <c r="MLN229" s="157"/>
      <c r="MLO229" s="157"/>
      <c r="MLP229" s="157"/>
      <c r="MLQ229" s="157"/>
      <c r="MLR229" s="157"/>
      <c r="MLS229" s="157"/>
      <c r="MLT229" s="157"/>
      <c r="MLU229" s="157"/>
      <c r="MLV229" s="157"/>
      <c r="MLW229" s="157"/>
      <c r="MLX229" s="157"/>
      <c r="MLY229" s="157"/>
      <c r="MLZ229" s="157"/>
      <c r="MMA229" s="157"/>
      <c r="MMB229" s="157"/>
      <c r="MMC229" s="157"/>
      <c r="MMD229" s="157"/>
      <c r="MME229" s="157"/>
      <c r="MMF229" s="157"/>
      <c r="MMG229" s="157"/>
      <c r="MMH229" s="157"/>
      <c r="MMI229" s="157"/>
      <c r="MMJ229" s="157"/>
      <c r="MMK229" s="157"/>
      <c r="MML229" s="157"/>
      <c r="MMM229" s="157"/>
      <c r="MMN229" s="157"/>
      <c r="MMO229" s="157"/>
      <c r="MMP229" s="157"/>
      <c r="MMQ229" s="157"/>
      <c r="MMR229" s="157"/>
      <c r="MMS229" s="157"/>
      <c r="MMT229" s="157"/>
      <c r="MMU229" s="157"/>
      <c r="MMV229" s="157"/>
      <c r="MMW229" s="157"/>
      <c r="MMX229" s="157"/>
      <c r="MMY229" s="157"/>
      <c r="MMZ229" s="157"/>
      <c r="MNA229" s="157"/>
      <c r="MNB229" s="157"/>
      <c r="MNC229" s="157"/>
      <c r="MND229" s="157"/>
      <c r="MNE229" s="157"/>
      <c r="MNF229" s="157"/>
      <c r="MNG229" s="157"/>
      <c r="MNH229" s="157"/>
      <c r="MNI229" s="157"/>
      <c r="MNJ229" s="157"/>
      <c r="MNK229" s="157"/>
      <c r="MNL229" s="157"/>
      <c r="MNM229" s="157"/>
      <c r="MNN229" s="157"/>
      <c r="MNO229" s="157"/>
      <c r="MNP229" s="157"/>
      <c r="MNQ229" s="157"/>
      <c r="MNR229" s="157"/>
      <c r="MNS229" s="157"/>
      <c r="MNT229" s="157"/>
      <c r="MNU229" s="157"/>
      <c r="MNV229" s="157"/>
      <c r="MNW229" s="157"/>
      <c r="MNX229" s="157"/>
      <c r="MNY229" s="157"/>
      <c r="MNZ229" s="157"/>
      <c r="MOA229" s="157"/>
      <c r="MOB229" s="157"/>
      <c r="MOC229" s="157"/>
      <c r="MOD229" s="157"/>
      <c r="MOE229" s="157"/>
      <c r="MOF229" s="157"/>
      <c r="MOG229" s="157"/>
      <c r="MOH229" s="157"/>
      <c r="MOI229" s="157"/>
      <c r="MOJ229" s="157"/>
      <c r="MOK229" s="157"/>
      <c r="MOL229" s="157"/>
      <c r="MOM229" s="157"/>
      <c r="MON229" s="157"/>
      <c r="MOO229" s="157"/>
      <c r="MOP229" s="157"/>
      <c r="MOQ229" s="157"/>
      <c r="MOR229" s="157"/>
      <c r="MOS229" s="157"/>
      <c r="MOT229" s="157"/>
      <c r="MOU229" s="157"/>
      <c r="MOV229" s="157"/>
      <c r="MOW229" s="157"/>
      <c r="MOX229" s="157"/>
      <c r="MOY229" s="157"/>
      <c r="MOZ229" s="157"/>
      <c r="MPA229" s="157"/>
      <c r="MPB229" s="157"/>
      <c r="MPC229" s="157"/>
      <c r="MPD229" s="157"/>
      <c r="MPE229" s="157"/>
      <c r="MPF229" s="157"/>
      <c r="MPG229" s="157"/>
      <c r="MPH229" s="157"/>
      <c r="MPI229" s="157"/>
      <c r="MPJ229" s="157"/>
      <c r="MPK229" s="157"/>
      <c r="MPL229" s="157"/>
      <c r="MPM229" s="157"/>
      <c r="MPN229" s="157"/>
      <c r="MPO229" s="157"/>
      <c r="MPP229" s="157"/>
      <c r="MPQ229" s="157"/>
      <c r="MPR229" s="157"/>
      <c r="MPS229" s="157"/>
      <c r="MPT229" s="157"/>
      <c r="MPU229" s="157"/>
      <c r="MPV229" s="157"/>
      <c r="MPW229" s="157"/>
      <c r="MPX229" s="157"/>
      <c r="MPY229" s="157"/>
      <c r="MPZ229" s="157"/>
      <c r="MQA229" s="157"/>
      <c r="MQB229" s="157"/>
      <c r="MQC229" s="157"/>
      <c r="MQD229" s="157"/>
      <c r="MQE229" s="157"/>
      <c r="MQF229" s="157"/>
      <c r="MQG229" s="157"/>
      <c r="MQH229" s="157"/>
      <c r="MQI229" s="157"/>
      <c r="MQJ229" s="157"/>
      <c r="MQK229" s="157"/>
      <c r="MQL229" s="157"/>
      <c r="MQM229" s="157"/>
      <c r="MQN229" s="157"/>
      <c r="MQO229" s="157"/>
      <c r="MQP229" s="157"/>
      <c r="MQQ229" s="157"/>
      <c r="MQR229" s="157"/>
      <c r="MQS229" s="157"/>
      <c r="MQT229" s="157"/>
      <c r="MQU229" s="157"/>
      <c r="MQV229" s="157"/>
      <c r="MQW229" s="157"/>
      <c r="MQX229" s="157"/>
      <c r="MQY229" s="157"/>
      <c r="MQZ229" s="157"/>
      <c r="MRA229" s="157"/>
      <c r="MRB229" s="157"/>
      <c r="MRC229" s="157"/>
      <c r="MRD229" s="157"/>
      <c r="MRE229" s="157"/>
      <c r="MRF229" s="157"/>
      <c r="MRG229" s="157"/>
      <c r="MRH229" s="157"/>
      <c r="MRI229" s="157"/>
      <c r="MRJ229" s="157"/>
      <c r="MRK229" s="157"/>
      <c r="MRL229" s="157"/>
      <c r="MRM229" s="157"/>
      <c r="MRN229" s="157"/>
      <c r="MRO229" s="157"/>
      <c r="MRP229" s="157"/>
      <c r="MRQ229" s="157"/>
      <c r="MRR229" s="157"/>
      <c r="MRS229" s="157"/>
      <c r="MRT229" s="157"/>
      <c r="MRU229" s="157"/>
      <c r="MRV229" s="157"/>
      <c r="MRW229" s="157"/>
      <c r="MRX229" s="157"/>
      <c r="MRY229" s="157"/>
      <c r="MRZ229" s="157"/>
      <c r="MSA229" s="157"/>
      <c r="MSB229" s="157"/>
      <c r="MSC229" s="157"/>
      <c r="MSD229" s="157"/>
      <c r="MSE229" s="157"/>
      <c r="MSF229" s="157"/>
      <c r="MSG229" s="157"/>
      <c r="MSH229" s="157"/>
      <c r="MSI229" s="157"/>
      <c r="MSJ229" s="157"/>
      <c r="MSK229" s="157"/>
      <c r="MSL229" s="157"/>
      <c r="MSM229" s="157"/>
      <c r="MSN229" s="157"/>
      <c r="MSO229" s="157"/>
      <c r="MSP229" s="157"/>
      <c r="MSQ229" s="157"/>
      <c r="MSR229" s="157"/>
      <c r="MSS229" s="157"/>
      <c r="MST229" s="157"/>
      <c r="MSU229" s="157"/>
      <c r="MSV229" s="157"/>
      <c r="MSW229" s="157"/>
      <c r="MSX229" s="157"/>
      <c r="MSY229" s="157"/>
      <c r="MSZ229" s="157"/>
      <c r="MTA229" s="157"/>
      <c r="MTB229" s="157"/>
      <c r="MTC229" s="157"/>
      <c r="MTD229" s="157"/>
      <c r="MTE229" s="157"/>
      <c r="MTF229" s="157"/>
      <c r="MTG229" s="157"/>
      <c r="MTH229" s="157"/>
      <c r="MTI229" s="157"/>
      <c r="MTJ229" s="157"/>
      <c r="MTK229" s="157"/>
      <c r="MTL229" s="157"/>
      <c r="MTM229" s="157"/>
      <c r="MTN229" s="157"/>
      <c r="MTO229" s="157"/>
      <c r="MTP229" s="157"/>
      <c r="MTQ229" s="157"/>
      <c r="MTR229" s="157"/>
      <c r="MTS229" s="157"/>
      <c r="MTT229" s="157"/>
      <c r="MTU229" s="157"/>
      <c r="MTV229" s="157"/>
      <c r="MTW229" s="157"/>
      <c r="MTX229" s="157"/>
      <c r="MTY229" s="157"/>
      <c r="MTZ229" s="157"/>
      <c r="MUA229" s="157"/>
      <c r="MUB229" s="157"/>
      <c r="MUC229" s="157"/>
      <c r="MUD229" s="157"/>
      <c r="MUE229" s="157"/>
      <c r="MUF229" s="157"/>
      <c r="MUG229" s="157"/>
      <c r="MUH229" s="157"/>
      <c r="MUI229" s="157"/>
      <c r="MUJ229" s="157"/>
      <c r="MUK229" s="157"/>
      <c r="MUL229" s="157"/>
      <c r="MUM229" s="157"/>
      <c r="MUN229" s="157"/>
      <c r="MUO229" s="157"/>
      <c r="MUP229" s="157"/>
      <c r="MUQ229" s="157"/>
      <c r="MUR229" s="157"/>
      <c r="MUS229" s="157"/>
      <c r="MUT229" s="157"/>
      <c r="MUU229" s="157"/>
      <c r="MUV229" s="157"/>
      <c r="MUW229" s="157"/>
      <c r="MUX229" s="157"/>
      <c r="MUY229" s="157"/>
      <c r="MUZ229" s="157"/>
      <c r="MVA229" s="157"/>
      <c r="MVB229" s="157"/>
      <c r="MVC229" s="157"/>
      <c r="MVD229" s="157"/>
      <c r="MVE229" s="157"/>
      <c r="MVF229" s="157"/>
      <c r="MVG229" s="157"/>
      <c r="MVH229" s="157"/>
      <c r="MVI229" s="157"/>
      <c r="MVJ229" s="157"/>
      <c r="MVK229" s="157"/>
      <c r="MVL229" s="157"/>
      <c r="MVM229" s="157"/>
      <c r="MVN229" s="157"/>
      <c r="MVO229" s="157"/>
      <c r="MVP229" s="157"/>
      <c r="MVQ229" s="157"/>
      <c r="MVR229" s="157"/>
      <c r="MVS229" s="157"/>
      <c r="MVT229" s="157"/>
      <c r="MVU229" s="157"/>
      <c r="MVV229" s="157"/>
      <c r="MVW229" s="157"/>
      <c r="MVX229" s="157"/>
      <c r="MVY229" s="157"/>
      <c r="MVZ229" s="157"/>
      <c r="MWA229" s="157"/>
      <c r="MWB229" s="157"/>
      <c r="MWC229" s="157"/>
      <c r="MWD229" s="157"/>
      <c r="MWE229" s="157"/>
      <c r="MWF229" s="157"/>
      <c r="MWG229" s="157"/>
      <c r="MWH229" s="157"/>
      <c r="MWI229" s="157"/>
      <c r="MWJ229" s="157"/>
      <c r="MWK229" s="157"/>
      <c r="MWL229" s="157"/>
      <c r="MWM229" s="157"/>
      <c r="MWN229" s="157"/>
      <c r="MWO229" s="157"/>
      <c r="MWP229" s="157"/>
      <c r="MWQ229" s="157"/>
      <c r="MWR229" s="157"/>
      <c r="MWS229" s="157"/>
      <c r="MWT229" s="157"/>
      <c r="MWU229" s="157"/>
      <c r="MWV229" s="157"/>
      <c r="MWW229" s="157"/>
      <c r="MWX229" s="157"/>
      <c r="MWY229" s="157"/>
      <c r="MWZ229" s="157"/>
      <c r="MXA229" s="157"/>
      <c r="MXB229" s="157"/>
      <c r="MXC229" s="157"/>
      <c r="MXD229" s="157"/>
      <c r="MXE229" s="157"/>
      <c r="MXF229" s="157"/>
      <c r="MXG229" s="157"/>
      <c r="MXH229" s="157"/>
      <c r="MXI229" s="157"/>
      <c r="MXJ229" s="157"/>
      <c r="MXK229" s="157"/>
      <c r="MXL229" s="157"/>
      <c r="MXM229" s="157"/>
      <c r="MXN229" s="157"/>
      <c r="MXO229" s="157"/>
      <c r="MXP229" s="157"/>
      <c r="MXQ229" s="157"/>
      <c r="MXR229" s="157"/>
      <c r="MXS229" s="157"/>
      <c r="MXT229" s="157"/>
      <c r="MXU229" s="157"/>
      <c r="MXV229" s="157"/>
      <c r="MXW229" s="157"/>
      <c r="MXX229" s="157"/>
      <c r="MXY229" s="157"/>
      <c r="MXZ229" s="157"/>
      <c r="MYA229" s="157"/>
      <c r="MYB229" s="157"/>
      <c r="MYC229" s="157"/>
      <c r="MYD229" s="157"/>
      <c r="MYE229" s="157"/>
      <c r="MYF229" s="157"/>
      <c r="MYG229" s="157"/>
      <c r="MYH229" s="157"/>
      <c r="MYI229" s="157"/>
      <c r="MYJ229" s="157"/>
      <c r="MYK229" s="157"/>
      <c r="MYL229" s="157"/>
      <c r="MYM229" s="157"/>
      <c r="MYN229" s="157"/>
      <c r="MYO229" s="157"/>
      <c r="MYP229" s="157"/>
      <c r="MYQ229" s="157"/>
      <c r="MYR229" s="157"/>
      <c r="MYS229" s="157"/>
      <c r="MYT229" s="157"/>
      <c r="MYU229" s="157"/>
      <c r="MYV229" s="157"/>
      <c r="MYW229" s="157"/>
      <c r="MYX229" s="157"/>
      <c r="MYY229" s="157"/>
      <c r="MYZ229" s="157"/>
      <c r="MZA229" s="157"/>
      <c r="MZB229" s="157"/>
      <c r="MZC229" s="157"/>
      <c r="MZD229" s="157"/>
      <c r="MZE229" s="157"/>
      <c r="MZF229" s="157"/>
      <c r="MZG229" s="157"/>
      <c r="MZH229" s="157"/>
      <c r="MZI229" s="157"/>
      <c r="MZJ229" s="157"/>
      <c r="MZK229" s="157"/>
      <c r="MZL229" s="157"/>
      <c r="MZM229" s="157"/>
      <c r="MZN229" s="157"/>
      <c r="MZO229" s="157"/>
      <c r="MZP229" s="157"/>
      <c r="MZQ229" s="157"/>
      <c r="MZR229" s="157"/>
      <c r="MZS229" s="157"/>
      <c r="MZT229" s="157"/>
      <c r="MZU229" s="157"/>
      <c r="MZV229" s="157"/>
      <c r="MZW229" s="157"/>
      <c r="MZX229" s="157"/>
      <c r="MZY229" s="157"/>
      <c r="MZZ229" s="157"/>
      <c r="NAA229" s="157"/>
      <c r="NAB229" s="157"/>
      <c r="NAC229" s="157"/>
      <c r="NAD229" s="157"/>
      <c r="NAE229" s="157"/>
      <c r="NAF229" s="157"/>
      <c r="NAG229" s="157"/>
      <c r="NAH229" s="157"/>
      <c r="NAI229" s="157"/>
      <c r="NAJ229" s="157"/>
      <c r="NAK229" s="157"/>
      <c r="NAL229" s="157"/>
      <c r="NAM229" s="157"/>
      <c r="NAN229" s="157"/>
      <c r="NAO229" s="157"/>
      <c r="NAP229" s="157"/>
      <c r="NAQ229" s="157"/>
      <c r="NAR229" s="157"/>
      <c r="NAS229" s="157"/>
      <c r="NAT229" s="157"/>
      <c r="NAU229" s="157"/>
      <c r="NAV229" s="157"/>
      <c r="NAW229" s="157"/>
      <c r="NAX229" s="157"/>
      <c r="NAY229" s="157"/>
      <c r="NAZ229" s="157"/>
      <c r="NBA229" s="157"/>
      <c r="NBB229" s="157"/>
      <c r="NBC229" s="157"/>
      <c r="NBD229" s="157"/>
      <c r="NBE229" s="157"/>
      <c r="NBF229" s="157"/>
      <c r="NBG229" s="157"/>
      <c r="NBH229" s="157"/>
      <c r="NBI229" s="157"/>
      <c r="NBJ229" s="157"/>
      <c r="NBK229" s="157"/>
      <c r="NBL229" s="157"/>
      <c r="NBM229" s="157"/>
      <c r="NBN229" s="157"/>
      <c r="NBO229" s="157"/>
      <c r="NBP229" s="157"/>
      <c r="NBQ229" s="157"/>
      <c r="NBR229" s="157"/>
      <c r="NBS229" s="157"/>
      <c r="NBT229" s="157"/>
      <c r="NBU229" s="157"/>
      <c r="NBV229" s="157"/>
      <c r="NBW229" s="157"/>
      <c r="NBX229" s="157"/>
      <c r="NBY229" s="157"/>
      <c r="NBZ229" s="157"/>
      <c r="NCA229" s="157"/>
      <c r="NCB229" s="157"/>
      <c r="NCC229" s="157"/>
      <c r="NCD229" s="157"/>
      <c r="NCE229" s="157"/>
      <c r="NCF229" s="157"/>
      <c r="NCG229" s="157"/>
      <c r="NCH229" s="157"/>
      <c r="NCI229" s="157"/>
      <c r="NCJ229" s="157"/>
      <c r="NCK229" s="157"/>
      <c r="NCL229" s="157"/>
      <c r="NCM229" s="157"/>
      <c r="NCN229" s="157"/>
      <c r="NCO229" s="157"/>
      <c r="NCP229" s="157"/>
      <c r="NCQ229" s="157"/>
      <c r="NCR229" s="157"/>
      <c r="NCS229" s="157"/>
      <c r="NCT229" s="157"/>
      <c r="NCU229" s="157"/>
      <c r="NCV229" s="157"/>
      <c r="NCW229" s="157"/>
      <c r="NCX229" s="157"/>
      <c r="NCY229" s="157"/>
      <c r="NCZ229" s="157"/>
      <c r="NDA229" s="157"/>
      <c r="NDB229" s="157"/>
      <c r="NDC229" s="157"/>
      <c r="NDD229" s="157"/>
      <c r="NDE229" s="157"/>
      <c r="NDF229" s="157"/>
      <c r="NDG229" s="157"/>
      <c r="NDH229" s="157"/>
      <c r="NDI229" s="157"/>
      <c r="NDJ229" s="157"/>
      <c r="NDK229" s="157"/>
      <c r="NDL229" s="157"/>
      <c r="NDM229" s="157"/>
      <c r="NDN229" s="157"/>
      <c r="NDO229" s="157"/>
      <c r="NDP229" s="157"/>
      <c r="NDQ229" s="157"/>
      <c r="NDR229" s="157"/>
      <c r="NDS229" s="157"/>
      <c r="NDT229" s="157"/>
      <c r="NDU229" s="157"/>
      <c r="NDV229" s="157"/>
      <c r="NDW229" s="157"/>
      <c r="NDX229" s="157"/>
      <c r="NDY229" s="157"/>
      <c r="NDZ229" s="157"/>
      <c r="NEA229" s="157"/>
      <c r="NEB229" s="157"/>
      <c r="NEC229" s="157"/>
      <c r="NED229" s="157"/>
      <c r="NEE229" s="157"/>
      <c r="NEF229" s="157"/>
      <c r="NEG229" s="157"/>
      <c r="NEH229" s="157"/>
      <c r="NEI229" s="157"/>
      <c r="NEJ229" s="157"/>
      <c r="NEK229" s="157"/>
      <c r="NEL229" s="157"/>
      <c r="NEM229" s="157"/>
      <c r="NEN229" s="157"/>
      <c r="NEO229" s="157"/>
      <c r="NEP229" s="157"/>
      <c r="NEQ229" s="157"/>
      <c r="NER229" s="157"/>
      <c r="NES229" s="157"/>
      <c r="NET229" s="157"/>
      <c r="NEU229" s="157"/>
      <c r="NEV229" s="157"/>
      <c r="NEW229" s="157"/>
      <c r="NEX229" s="157"/>
      <c r="NEY229" s="157"/>
      <c r="NEZ229" s="157"/>
      <c r="NFA229" s="157"/>
      <c r="NFB229" s="157"/>
      <c r="NFC229" s="157"/>
      <c r="NFD229" s="157"/>
      <c r="NFE229" s="157"/>
      <c r="NFF229" s="157"/>
      <c r="NFG229" s="157"/>
      <c r="NFH229" s="157"/>
      <c r="NFI229" s="157"/>
      <c r="NFJ229" s="157"/>
      <c r="NFK229" s="157"/>
      <c r="NFL229" s="157"/>
      <c r="NFM229" s="157"/>
      <c r="NFN229" s="157"/>
      <c r="NFO229" s="157"/>
      <c r="NFP229" s="157"/>
      <c r="NFQ229" s="157"/>
      <c r="NFR229" s="157"/>
      <c r="NFS229" s="157"/>
      <c r="NFT229" s="157"/>
      <c r="NFU229" s="157"/>
      <c r="NFV229" s="157"/>
      <c r="NFW229" s="157"/>
      <c r="NFX229" s="157"/>
      <c r="NFY229" s="157"/>
      <c r="NFZ229" s="157"/>
      <c r="NGA229" s="157"/>
      <c r="NGB229" s="157"/>
      <c r="NGC229" s="157"/>
      <c r="NGD229" s="157"/>
      <c r="NGE229" s="157"/>
      <c r="NGF229" s="157"/>
      <c r="NGG229" s="157"/>
      <c r="NGH229" s="157"/>
      <c r="NGI229" s="157"/>
      <c r="NGJ229" s="157"/>
      <c r="NGK229" s="157"/>
      <c r="NGL229" s="157"/>
      <c r="NGM229" s="157"/>
      <c r="NGN229" s="157"/>
      <c r="NGO229" s="157"/>
      <c r="NGP229" s="157"/>
      <c r="NGQ229" s="157"/>
      <c r="NGR229" s="157"/>
      <c r="NGS229" s="157"/>
      <c r="NGT229" s="157"/>
      <c r="NGU229" s="157"/>
      <c r="NGV229" s="157"/>
      <c r="NGW229" s="157"/>
      <c r="NGX229" s="157"/>
      <c r="NGY229" s="157"/>
      <c r="NGZ229" s="157"/>
      <c r="NHA229" s="157"/>
      <c r="NHB229" s="157"/>
      <c r="NHC229" s="157"/>
      <c r="NHD229" s="157"/>
      <c r="NHE229" s="157"/>
      <c r="NHF229" s="157"/>
      <c r="NHG229" s="157"/>
      <c r="NHH229" s="157"/>
      <c r="NHI229" s="157"/>
      <c r="NHJ229" s="157"/>
      <c r="NHK229" s="157"/>
      <c r="NHL229" s="157"/>
      <c r="NHM229" s="157"/>
      <c r="NHN229" s="157"/>
      <c r="NHO229" s="157"/>
      <c r="NHP229" s="157"/>
      <c r="NHQ229" s="157"/>
      <c r="NHR229" s="157"/>
      <c r="NHS229" s="157"/>
      <c r="NHT229" s="157"/>
      <c r="NHU229" s="157"/>
      <c r="NHV229" s="157"/>
      <c r="NHW229" s="157"/>
      <c r="NHX229" s="157"/>
      <c r="NHY229" s="157"/>
      <c r="NHZ229" s="157"/>
      <c r="NIA229" s="157"/>
      <c r="NIB229" s="157"/>
      <c r="NIC229" s="157"/>
      <c r="NID229" s="157"/>
      <c r="NIE229" s="157"/>
      <c r="NIF229" s="157"/>
      <c r="NIG229" s="157"/>
      <c r="NIH229" s="157"/>
      <c r="NII229" s="157"/>
      <c r="NIJ229" s="157"/>
      <c r="NIK229" s="157"/>
      <c r="NIL229" s="157"/>
      <c r="NIM229" s="157"/>
      <c r="NIN229" s="157"/>
      <c r="NIO229" s="157"/>
      <c r="NIP229" s="157"/>
      <c r="NIQ229" s="157"/>
      <c r="NIR229" s="157"/>
      <c r="NIS229" s="157"/>
      <c r="NIT229" s="157"/>
      <c r="NIU229" s="157"/>
      <c r="NIV229" s="157"/>
      <c r="NIW229" s="157"/>
      <c r="NIX229" s="157"/>
      <c r="NIY229" s="157"/>
      <c r="NIZ229" s="157"/>
      <c r="NJA229" s="157"/>
      <c r="NJB229" s="157"/>
      <c r="NJC229" s="157"/>
      <c r="NJD229" s="157"/>
      <c r="NJE229" s="157"/>
      <c r="NJF229" s="157"/>
      <c r="NJG229" s="157"/>
      <c r="NJH229" s="157"/>
      <c r="NJI229" s="157"/>
      <c r="NJJ229" s="157"/>
      <c r="NJK229" s="157"/>
      <c r="NJL229" s="157"/>
      <c r="NJM229" s="157"/>
      <c r="NJN229" s="157"/>
      <c r="NJO229" s="157"/>
      <c r="NJP229" s="157"/>
      <c r="NJQ229" s="157"/>
      <c r="NJR229" s="157"/>
      <c r="NJS229" s="157"/>
      <c r="NJT229" s="157"/>
      <c r="NJU229" s="157"/>
      <c r="NJV229" s="157"/>
      <c r="NJW229" s="157"/>
      <c r="NJX229" s="157"/>
      <c r="NJY229" s="157"/>
      <c r="NJZ229" s="157"/>
      <c r="NKA229" s="157"/>
      <c r="NKB229" s="157"/>
      <c r="NKC229" s="157"/>
      <c r="NKD229" s="157"/>
      <c r="NKE229" s="157"/>
      <c r="NKF229" s="157"/>
      <c r="NKG229" s="157"/>
      <c r="NKH229" s="157"/>
      <c r="NKI229" s="157"/>
      <c r="NKJ229" s="157"/>
      <c r="NKK229" s="157"/>
      <c r="NKL229" s="157"/>
      <c r="NKM229" s="157"/>
      <c r="NKN229" s="157"/>
      <c r="NKO229" s="157"/>
      <c r="NKP229" s="157"/>
      <c r="NKQ229" s="157"/>
      <c r="NKR229" s="157"/>
      <c r="NKS229" s="157"/>
      <c r="NKT229" s="157"/>
      <c r="NKU229" s="157"/>
      <c r="NKV229" s="157"/>
      <c r="NKW229" s="157"/>
      <c r="NKX229" s="157"/>
      <c r="NKY229" s="157"/>
      <c r="NKZ229" s="157"/>
      <c r="NLA229" s="157"/>
      <c r="NLB229" s="157"/>
      <c r="NLC229" s="157"/>
      <c r="NLD229" s="157"/>
      <c r="NLE229" s="157"/>
      <c r="NLF229" s="157"/>
      <c r="NLG229" s="157"/>
      <c r="NLH229" s="157"/>
      <c r="NLI229" s="157"/>
      <c r="NLJ229" s="157"/>
      <c r="NLK229" s="157"/>
      <c r="NLL229" s="157"/>
      <c r="NLM229" s="157"/>
      <c r="NLN229" s="157"/>
      <c r="NLO229" s="157"/>
      <c r="NLP229" s="157"/>
      <c r="NLQ229" s="157"/>
      <c r="NLR229" s="157"/>
      <c r="NLS229" s="157"/>
      <c r="NLT229" s="157"/>
      <c r="NLU229" s="157"/>
      <c r="NLV229" s="157"/>
      <c r="NLW229" s="157"/>
      <c r="NLX229" s="157"/>
      <c r="NLY229" s="157"/>
      <c r="NLZ229" s="157"/>
      <c r="NMA229" s="157"/>
      <c r="NMB229" s="157"/>
      <c r="NMC229" s="157"/>
      <c r="NMD229" s="157"/>
      <c r="NME229" s="157"/>
      <c r="NMF229" s="157"/>
      <c r="NMG229" s="157"/>
      <c r="NMH229" s="157"/>
      <c r="NMI229" s="157"/>
      <c r="NMJ229" s="157"/>
      <c r="NMK229" s="157"/>
      <c r="NML229" s="157"/>
      <c r="NMM229" s="157"/>
      <c r="NMN229" s="157"/>
      <c r="NMO229" s="157"/>
      <c r="NMP229" s="157"/>
      <c r="NMQ229" s="157"/>
      <c r="NMR229" s="157"/>
      <c r="NMS229" s="157"/>
      <c r="NMT229" s="157"/>
      <c r="NMU229" s="157"/>
      <c r="NMV229" s="157"/>
      <c r="NMW229" s="157"/>
      <c r="NMX229" s="157"/>
      <c r="NMY229" s="157"/>
      <c r="NMZ229" s="157"/>
      <c r="NNA229" s="157"/>
      <c r="NNB229" s="157"/>
      <c r="NNC229" s="157"/>
      <c r="NND229" s="157"/>
      <c r="NNE229" s="157"/>
      <c r="NNF229" s="157"/>
      <c r="NNG229" s="157"/>
      <c r="NNH229" s="157"/>
      <c r="NNI229" s="157"/>
      <c r="NNJ229" s="157"/>
      <c r="NNK229" s="157"/>
      <c r="NNL229" s="157"/>
      <c r="NNM229" s="157"/>
      <c r="NNN229" s="157"/>
      <c r="NNO229" s="157"/>
      <c r="NNP229" s="157"/>
      <c r="NNQ229" s="157"/>
      <c r="NNR229" s="157"/>
      <c r="NNS229" s="157"/>
      <c r="NNT229" s="157"/>
      <c r="NNU229" s="157"/>
      <c r="NNV229" s="157"/>
      <c r="NNW229" s="157"/>
      <c r="NNX229" s="157"/>
      <c r="NNY229" s="157"/>
      <c r="NNZ229" s="157"/>
      <c r="NOA229" s="157"/>
      <c r="NOB229" s="157"/>
      <c r="NOC229" s="157"/>
      <c r="NOD229" s="157"/>
      <c r="NOE229" s="157"/>
      <c r="NOF229" s="157"/>
      <c r="NOG229" s="157"/>
      <c r="NOH229" s="157"/>
      <c r="NOI229" s="157"/>
      <c r="NOJ229" s="157"/>
      <c r="NOK229" s="157"/>
      <c r="NOL229" s="157"/>
      <c r="NOM229" s="157"/>
      <c r="NON229" s="157"/>
      <c r="NOO229" s="157"/>
      <c r="NOP229" s="157"/>
      <c r="NOQ229" s="157"/>
      <c r="NOR229" s="157"/>
      <c r="NOS229" s="157"/>
      <c r="NOT229" s="157"/>
      <c r="NOU229" s="157"/>
      <c r="NOV229" s="157"/>
      <c r="NOW229" s="157"/>
      <c r="NOX229" s="157"/>
      <c r="NOY229" s="157"/>
      <c r="NOZ229" s="157"/>
      <c r="NPA229" s="157"/>
      <c r="NPB229" s="157"/>
      <c r="NPC229" s="157"/>
      <c r="NPD229" s="157"/>
      <c r="NPE229" s="157"/>
      <c r="NPF229" s="157"/>
      <c r="NPG229" s="157"/>
      <c r="NPH229" s="157"/>
      <c r="NPI229" s="157"/>
      <c r="NPJ229" s="157"/>
      <c r="NPK229" s="157"/>
      <c r="NPL229" s="157"/>
      <c r="NPM229" s="157"/>
      <c r="NPN229" s="157"/>
      <c r="NPO229" s="157"/>
      <c r="NPP229" s="157"/>
      <c r="NPQ229" s="157"/>
      <c r="NPR229" s="157"/>
      <c r="NPS229" s="157"/>
      <c r="NPT229" s="157"/>
      <c r="NPU229" s="157"/>
      <c r="NPV229" s="157"/>
      <c r="NPW229" s="157"/>
      <c r="NPX229" s="157"/>
      <c r="NPY229" s="157"/>
      <c r="NPZ229" s="157"/>
      <c r="NQA229" s="157"/>
      <c r="NQB229" s="157"/>
      <c r="NQC229" s="157"/>
      <c r="NQD229" s="157"/>
      <c r="NQE229" s="157"/>
      <c r="NQF229" s="157"/>
      <c r="NQG229" s="157"/>
      <c r="NQH229" s="157"/>
      <c r="NQI229" s="157"/>
      <c r="NQJ229" s="157"/>
      <c r="NQK229" s="157"/>
      <c r="NQL229" s="157"/>
      <c r="NQM229" s="157"/>
      <c r="NQN229" s="157"/>
      <c r="NQO229" s="157"/>
      <c r="NQP229" s="157"/>
      <c r="NQQ229" s="157"/>
      <c r="NQR229" s="157"/>
      <c r="NQS229" s="157"/>
      <c r="NQT229" s="157"/>
      <c r="NQU229" s="157"/>
      <c r="NQV229" s="157"/>
      <c r="NQW229" s="157"/>
      <c r="NQX229" s="157"/>
      <c r="NQY229" s="157"/>
      <c r="NQZ229" s="157"/>
      <c r="NRA229" s="157"/>
      <c r="NRB229" s="157"/>
      <c r="NRC229" s="157"/>
      <c r="NRD229" s="157"/>
      <c r="NRE229" s="157"/>
      <c r="NRF229" s="157"/>
      <c r="NRG229" s="157"/>
      <c r="NRH229" s="157"/>
      <c r="NRI229" s="157"/>
      <c r="NRJ229" s="157"/>
      <c r="NRK229" s="157"/>
      <c r="NRL229" s="157"/>
      <c r="NRM229" s="157"/>
      <c r="NRN229" s="157"/>
      <c r="NRO229" s="157"/>
      <c r="NRP229" s="157"/>
      <c r="NRQ229" s="157"/>
      <c r="NRR229" s="157"/>
      <c r="NRS229" s="157"/>
      <c r="NRT229" s="157"/>
      <c r="NRU229" s="157"/>
      <c r="NRV229" s="157"/>
      <c r="NRW229" s="157"/>
      <c r="NRX229" s="157"/>
      <c r="NRY229" s="157"/>
      <c r="NRZ229" s="157"/>
      <c r="NSA229" s="157"/>
      <c r="NSB229" s="157"/>
      <c r="NSC229" s="157"/>
      <c r="NSD229" s="157"/>
      <c r="NSE229" s="157"/>
      <c r="NSF229" s="157"/>
      <c r="NSG229" s="157"/>
      <c r="NSH229" s="157"/>
      <c r="NSI229" s="157"/>
      <c r="NSJ229" s="157"/>
      <c r="NSK229" s="157"/>
      <c r="NSL229" s="157"/>
      <c r="NSM229" s="157"/>
      <c r="NSN229" s="157"/>
      <c r="NSO229" s="157"/>
      <c r="NSP229" s="157"/>
      <c r="NSQ229" s="157"/>
      <c r="NSR229" s="157"/>
      <c r="NSS229" s="157"/>
      <c r="NST229" s="157"/>
      <c r="NSU229" s="157"/>
      <c r="NSV229" s="157"/>
      <c r="NSW229" s="157"/>
      <c r="NSX229" s="157"/>
      <c r="NSY229" s="157"/>
      <c r="NSZ229" s="157"/>
      <c r="NTA229" s="157"/>
      <c r="NTB229" s="157"/>
      <c r="NTC229" s="157"/>
      <c r="NTD229" s="157"/>
      <c r="NTE229" s="157"/>
      <c r="NTF229" s="157"/>
      <c r="NTG229" s="157"/>
      <c r="NTH229" s="157"/>
      <c r="NTI229" s="157"/>
      <c r="NTJ229" s="157"/>
      <c r="NTK229" s="157"/>
      <c r="NTL229" s="157"/>
      <c r="NTM229" s="157"/>
      <c r="NTN229" s="157"/>
      <c r="NTO229" s="157"/>
      <c r="NTP229" s="157"/>
      <c r="NTQ229" s="157"/>
      <c r="NTR229" s="157"/>
      <c r="NTS229" s="157"/>
      <c r="NTT229" s="157"/>
      <c r="NTU229" s="157"/>
      <c r="NTV229" s="157"/>
      <c r="NTW229" s="157"/>
      <c r="NTX229" s="157"/>
      <c r="NTY229" s="157"/>
      <c r="NTZ229" s="157"/>
      <c r="NUA229" s="157"/>
      <c r="NUB229" s="157"/>
      <c r="NUC229" s="157"/>
      <c r="NUD229" s="157"/>
      <c r="NUE229" s="157"/>
      <c r="NUF229" s="157"/>
      <c r="NUG229" s="157"/>
      <c r="NUH229" s="157"/>
      <c r="NUI229" s="157"/>
      <c r="NUJ229" s="157"/>
      <c r="NUK229" s="157"/>
      <c r="NUL229" s="157"/>
      <c r="NUM229" s="157"/>
      <c r="NUN229" s="157"/>
      <c r="NUO229" s="157"/>
      <c r="NUP229" s="157"/>
      <c r="NUQ229" s="157"/>
      <c r="NUR229" s="157"/>
      <c r="NUS229" s="157"/>
      <c r="NUT229" s="157"/>
      <c r="NUU229" s="157"/>
      <c r="NUV229" s="157"/>
      <c r="NUW229" s="157"/>
      <c r="NUX229" s="157"/>
      <c r="NUY229" s="157"/>
      <c r="NUZ229" s="157"/>
      <c r="NVA229" s="157"/>
      <c r="NVB229" s="157"/>
      <c r="NVC229" s="157"/>
      <c r="NVD229" s="157"/>
      <c r="NVE229" s="157"/>
      <c r="NVF229" s="157"/>
      <c r="NVG229" s="157"/>
      <c r="NVH229" s="157"/>
      <c r="NVI229" s="157"/>
      <c r="NVJ229" s="157"/>
      <c r="NVK229" s="157"/>
      <c r="NVL229" s="157"/>
      <c r="NVM229" s="157"/>
      <c r="NVN229" s="157"/>
      <c r="NVO229" s="157"/>
      <c r="NVP229" s="157"/>
      <c r="NVQ229" s="157"/>
      <c r="NVR229" s="157"/>
      <c r="NVS229" s="157"/>
      <c r="NVT229" s="157"/>
      <c r="NVU229" s="157"/>
      <c r="NVV229" s="157"/>
      <c r="NVW229" s="157"/>
      <c r="NVX229" s="157"/>
      <c r="NVY229" s="157"/>
      <c r="NVZ229" s="157"/>
      <c r="NWA229" s="157"/>
      <c r="NWB229" s="157"/>
      <c r="NWC229" s="157"/>
      <c r="NWD229" s="157"/>
      <c r="NWE229" s="157"/>
      <c r="NWF229" s="157"/>
      <c r="NWG229" s="157"/>
      <c r="NWH229" s="157"/>
      <c r="NWI229" s="157"/>
      <c r="NWJ229" s="157"/>
      <c r="NWK229" s="157"/>
      <c r="NWL229" s="157"/>
      <c r="NWM229" s="157"/>
      <c r="NWN229" s="157"/>
      <c r="NWO229" s="157"/>
      <c r="NWP229" s="157"/>
      <c r="NWQ229" s="157"/>
      <c r="NWR229" s="157"/>
      <c r="NWS229" s="157"/>
      <c r="NWT229" s="157"/>
      <c r="NWU229" s="157"/>
      <c r="NWV229" s="157"/>
      <c r="NWW229" s="157"/>
      <c r="NWX229" s="157"/>
      <c r="NWY229" s="157"/>
      <c r="NWZ229" s="157"/>
      <c r="NXA229" s="157"/>
      <c r="NXB229" s="157"/>
      <c r="NXC229" s="157"/>
      <c r="NXD229" s="157"/>
      <c r="NXE229" s="157"/>
      <c r="NXF229" s="157"/>
      <c r="NXG229" s="157"/>
      <c r="NXH229" s="157"/>
      <c r="NXI229" s="157"/>
      <c r="NXJ229" s="157"/>
      <c r="NXK229" s="157"/>
      <c r="NXL229" s="157"/>
      <c r="NXM229" s="157"/>
      <c r="NXN229" s="157"/>
      <c r="NXO229" s="157"/>
      <c r="NXP229" s="157"/>
      <c r="NXQ229" s="157"/>
      <c r="NXR229" s="157"/>
      <c r="NXS229" s="157"/>
      <c r="NXT229" s="157"/>
      <c r="NXU229" s="157"/>
      <c r="NXV229" s="157"/>
      <c r="NXW229" s="157"/>
      <c r="NXX229" s="157"/>
      <c r="NXY229" s="157"/>
      <c r="NXZ229" s="157"/>
      <c r="NYA229" s="157"/>
      <c r="NYB229" s="157"/>
      <c r="NYC229" s="157"/>
      <c r="NYD229" s="157"/>
      <c r="NYE229" s="157"/>
      <c r="NYF229" s="157"/>
      <c r="NYG229" s="157"/>
      <c r="NYH229" s="157"/>
      <c r="NYI229" s="157"/>
      <c r="NYJ229" s="157"/>
      <c r="NYK229" s="157"/>
      <c r="NYL229" s="157"/>
      <c r="NYM229" s="157"/>
      <c r="NYN229" s="157"/>
      <c r="NYO229" s="157"/>
      <c r="NYP229" s="157"/>
      <c r="NYQ229" s="157"/>
      <c r="NYR229" s="157"/>
      <c r="NYS229" s="157"/>
      <c r="NYT229" s="157"/>
      <c r="NYU229" s="157"/>
      <c r="NYV229" s="157"/>
      <c r="NYW229" s="157"/>
      <c r="NYX229" s="157"/>
      <c r="NYY229" s="157"/>
      <c r="NYZ229" s="157"/>
      <c r="NZA229" s="157"/>
      <c r="NZB229" s="157"/>
      <c r="NZC229" s="157"/>
      <c r="NZD229" s="157"/>
      <c r="NZE229" s="157"/>
      <c r="NZF229" s="157"/>
      <c r="NZG229" s="157"/>
      <c r="NZH229" s="157"/>
      <c r="NZI229" s="157"/>
      <c r="NZJ229" s="157"/>
      <c r="NZK229" s="157"/>
      <c r="NZL229" s="157"/>
      <c r="NZM229" s="157"/>
      <c r="NZN229" s="157"/>
      <c r="NZO229" s="157"/>
      <c r="NZP229" s="157"/>
      <c r="NZQ229" s="157"/>
      <c r="NZR229" s="157"/>
      <c r="NZS229" s="157"/>
      <c r="NZT229" s="157"/>
      <c r="NZU229" s="157"/>
      <c r="NZV229" s="157"/>
      <c r="NZW229" s="157"/>
      <c r="NZX229" s="157"/>
      <c r="NZY229" s="157"/>
      <c r="NZZ229" s="157"/>
      <c r="OAA229" s="157"/>
      <c r="OAB229" s="157"/>
      <c r="OAC229" s="157"/>
      <c r="OAD229" s="157"/>
      <c r="OAE229" s="157"/>
      <c r="OAF229" s="157"/>
      <c r="OAG229" s="157"/>
      <c r="OAH229" s="157"/>
      <c r="OAI229" s="157"/>
      <c r="OAJ229" s="157"/>
      <c r="OAK229" s="157"/>
      <c r="OAL229" s="157"/>
      <c r="OAM229" s="157"/>
      <c r="OAN229" s="157"/>
      <c r="OAO229" s="157"/>
      <c r="OAP229" s="157"/>
      <c r="OAQ229" s="157"/>
      <c r="OAR229" s="157"/>
      <c r="OAS229" s="157"/>
      <c r="OAT229" s="157"/>
      <c r="OAU229" s="157"/>
      <c r="OAV229" s="157"/>
      <c r="OAW229" s="157"/>
      <c r="OAX229" s="157"/>
      <c r="OAY229" s="157"/>
      <c r="OAZ229" s="157"/>
      <c r="OBA229" s="157"/>
      <c r="OBB229" s="157"/>
      <c r="OBC229" s="157"/>
      <c r="OBD229" s="157"/>
      <c r="OBE229" s="157"/>
      <c r="OBF229" s="157"/>
      <c r="OBG229" s="157"/>
      <c r="OBH229" s="157"/>
      <c r="OBI229" s="157"/>
      <c r="OBJ229" s="157"/>
      <c r="OBK229" s="157"/>
      <c r="OBL229" s="157"/>
      <c r="OBM229" s="157"/>
      <c r="OBN229" s="157"/>
      <c r="OBO229" s="157"/>
      <c r="OBP229" s="157"/>
      <c r="OBQ229" s="157"/>
      <c r="OBR229" s="157"/>
      <c r="OBS229" s="157"/>
      <c r="OBT229" s="157"/>
      <c r="OBU229" s="157"/>
      <c r="OBV229" s="157"/>
      <c r="OBW229" s="157"/>
      <c r="OBX229" s="157"/>
      <c r="OBY229" s="157"/>
      <c r="OBZ229" s="157"/>
      <c r="OCA229" s="157"/>
      <c r="OCB229" s="157"/>
      <c r="OCC229" s="157"/>
      <c r="OCD229" s="157"/>
      <c r="OCE229" s="157"/>
      <c r="OCF229" s="157"/>
      <c r="OCG229" s="157"/>
      <c r="OCH229" s="157"/>
      <c r="OCI229" s="157"/>
      <c r="OCJ229" s="157"/>
      <c r="OCK229" s="157"/>
      <c r="OCL229" s="157"/>
      <c r="OCM229" s="157"/>
      <c r="OCN229" s="157"/>
      <c r="OCO229" s="157"/>
      <c r="OCP229" s="157"/>
      <c r="OCQ229" s="157"/>
      <c r="OCR229" s="157"/>
      <c r="OCS229" s="157"/>
      <c r="OCT229" s="157"/>
      <c r="OCU229" s="157"/>
      <c r="OCV229" s="157"/>
      <c r="OCW229" s="157"/>
      <c r="OCX229" s="157"/>
      <c r="OCY229" s="157"/>
      <c r="OCZ229" s="157"/>
      <c r="ODA229" s="157"/>
      <c r="ODB229" s="157"/>
      <c r="ODC229" s="157"/>
      <c r="ODD229" s="157"/>
      <c r="ODE229" s="157"/>
      <c r="ODF229" s="157"/>
      <c r="ODG229" s="157"/>
      <c r="ODH229" s="157"/>
      <c r="ODI229" s="157"/>
      <c r="ODJ229" s="157"/>
      <c r="ODK229" s="157"/>
      <c r="ODL229" s="157"/>
      <c r="ODM229" s="157"/>
      <c r="ODN229" s="157"/>
      <c r="ODO229" s="157"/>
      <c r="ODP229" s="157"/>
      <c r="ODQ229" s="157"/>
      <c r="ODR229" s="157"/>
      <c r="ODS229" s="157"/>
      <c r="ODT229" s="157"/>
      <c r="ODU229" s="157"/>
      <c r="ODV229" s="157"/>
      <c r="ODW229" s="157"/>
      <c r="ODX229" s="157"/>
      <c r="ODY229" s="157"/>
      <c r="ODZ229" s="157"/>
      <c r="OEA229" s="157"/>
      <c r="OEB229" s="157"/>
      <c r="OEC229" s="157"/>
      <c r="OED229" s="157"/>
      <c r="OEE229" s="157"/>
      <c r="OEF229" s="157"/>
      <c r="OEG229" s="157"/>
      <c r="OEH229" s="157"/>
      <c r="OEI229" s="157"/>
      <c r="OEJ229" s="157"/>
      <c r="OEK229" s="157"/>
      <c r="OEL229" s="157"/>
      <c r="OEM229" s="157"/>
      <c r="OEN229" s="157"/>
      <c r="OEO229" s="157"/>
      <c r="OEP229" s="157"/>
      <c r="OEQ229" s="157"/>
      <c r="OER229" s="157"/>
      <c r="OES229" s="157"/>
      <c r="OET229" s="157"/>
      <c r="OEU229" s="157"/>
      <c r="OEV229" s="157"/>
      <c r="OEW229" s="157"/>
      <c r="OEX229" s="157"/>
      <c r="OEY229" s="157"/>
      <c r="OEZ229" s="157"/>
      <c r="OFA229" s="157"/>
      <c r="OFB229" s="157"/>
      <c r="OFC229" s="157"/>
      <c r="OFD229" s="157"/>
      <c r="OFE229" s="157"/>
      <c r="OFF229" s="157"/>
      <c r="OFG229" s="157"/>
      <c r="OFH229" s="157"/>
      <c r="OFI229" s="157"/>
      <c r="OFJ229" s="157"/>
      <c r="OFK229" s="157"/>
      <c r="OFL229" s="157"/>
      <c r="OFM229" s="157"/>
      <c r="OFN229" s="157"/>
      <c r="OFO229" s="157"/>
      <c r="OFP229" s="157"/>
      <c r="OFQ229" s="157"/>
      <c r="OFR229" s="157"/>
      <c r="OFS229" s="157"/>
      <c r="OFT229" s="157"/>
      <c r="OFU229" s="157"/>
      <c r="OFV229" s="157"/>
      <c r="OFW229" s="157"/>
      <c r="OFX229" s="157"/>
      <c r="OFY229" s="157"/>
      <c r="OFZ229" s="157"/>
      <c r="OGA229" s="157"/>
      <c r="OGB229" s="157"/>
      <c r="OGC229" s="157"/>
      <c r="OGD229" s="157"/>
      <c r="OGE229" s="157"/>
      <c r="OGF229" s="157"/>
      <c r="OGG229" s="157"/>
      <c r="OGH229" s="157"/>
      <c r="OGI229" s="157"/>
      <c r="OGJ229" s="157"/>
      <c r="OGK229" s="157"/>
      <c r="OGL229" s="157"/>
      <c r="OGM229" s="157"/>
      <c r="OGN229" s="157"/>
      <c r="OGO229" s="157"/>
      <c r="OGP229" s="157"/>
      <c r="OGQ229" s="157"/>
      <c r="OGR229" s="157"/>
      <c r="OGS229" s="157"/>
      <c r="OGT229" s="157"/>
      <c r="OGU229" s="157"/>
      <c r="OGV229" s="157"/>
      <c r="OGW229" s="157"/>
      <c r="OGX229" s="157"/>
      <c r="OGY229" s="157"/>
      <c r="OGZ229" s="157"/>
      <c r="OHA229" s="157"/>
      <c r="OHB229" s="157"/>
      <c r="OHC229" s="157"/>
      <c r="OHD229" s="157"/>
      <c r="OHE229" s="157"/>
      <c r="OHF229" s="157"/>
      <c r="OHG229" s="157"/>
      <c r="OHH229" s="157"/>
      <c r="OHI229" s="157"/>
      <c r="OHJ229" s="157"/>
      <c r="OHK229" s="157"/>
      <c r="OHL229" s="157"/>
      <c r="OHM229" s="157"/>
      <c r="OHN229" s="157"/>
      <c r="OHO229" s="157"/>
      <c r="OHP229" s="157"/>
      <c r="OHQ229" s="157"/>
      <c r="OHR229" s="157"/>
      <c r="OHS229" s="157"/>
      <c r="OHT229" s="157"/>
      <c r="OHU229" s="157"/>
      <c r="OHV229" s="157"/>
      <c r="OHW229" s="157"/>
      <c r="OHX229" s="157"/>
      <c r="OHY229" s="157"/>
      <c r="OHZ229" s="157"/>
      <c r="OIA229" s="157"/>
      <c r="OIB229" s="157"/>
      <c r="OIC229" s="157"/>
      <c r="OID229" s="157"/>
      <c r="OIE229" s="157"/>
      <c r="OIF229" s="157"/>
      <c r="OIG229" s="157"/>
      <c r="OIH229" s="157"/>
      <c r="OII229" s="157"/>
      <c r="OIJ229" s="157"/>
      <c r="OIK229" s="157"/>
      <c r="OIL229" s="157"/>
      <c r="OIM229" s="157"/>
      <c r="OIN229" s="157"/>
      <c r="OIO229" s="157"/>
      <c r="OIP229" s="157"/>
      <c r="OIQ229" s="157"/>
      <c r="OIR229" s="157"/>
      <c r="OIS229" s="157"/>
      <c r="OIT229" s="157"/>
      <c r="OIU229" s="157"/>
      <c r="OIV229" s="157"/>
      <c r="OIW229" s="157"/>
      <c r="OIX229" s="157"/>
      <c r="OIY229" s="157"/>
      <c r="OIZ229" s="157"/>
      <c r="OJA229" s="157"/>
      <c r="OJB229" s="157"/>
      <c r="OJC229" s="157"/>
      <c r="OJD229" s="157"/>
      <c r="OJE229" s="157"/>
      <c r="OJF229" s="157"/>
      <c r="OJG229" s="157"/>
      <c r="OJH229" s="157"/>
      <c r="OJI229" s="157"/>
      <c r="OJJ229" s="157"/>
      <c r="OJK229" s="157"/>
      <c r="OJL229" s="157"/>
      <c r="OJM229" s="157"/>
      <c r="OJN229" s="157"/>
      <c r="OJO229" s="157"/>
      <c r="OJP229" s="157"/>
      <c r="OJQ229" s="157"/>
      <c r="OJR229" s="157"/>
      <c r="OJS229" s="157"/>
      <c r="OJT229" s="157"/>
      <c r="OJU229" s="157"/>
      <c r="OJV229" s="157"/>
      <c r="OJW229" s="157"/>
      <c r="OJX229" s="157"/>
      <c r="OJY229" s="157"/>
      <c r="OJZ229" s="157"/>
      <c r="OKA229" s="157"/>
      <c r="OKB229" s="157"/>
      <c r="OKC229" s="157"/>
      <c r="OKD229" s="157"/>
      <c r="OKE229" s="157"/>
      <c r="OKF229" s="157"/>
      <c r="OKG229" s="157"/>
      <c r="OKH229" s="157"/>
      <c r="OKI229" s="157"/>
      <c r="OKJ229" s="157"/>
      <c r="OKK229" s="157"/>
      <c r="OKL229" s="157"/>
      <c r="OKM229" s="157"/>
      <c r="OKN229" s="157"/>
      <c r="OKO229" s="157"/>
      <c r="OKP229" s="157"/>
      <c r="OKQ229" s="157"/>
      <c r="OKR229" s="157"/>
      <c r="OKS229" s="157"/>
      <c r="OKT229" s="157"/>
      <c r="OKU229" s="157"/>
      <c r="OKV229" s="157"/>
      <c r="OKW229" s="157"/>
      <c r="OKX229" s="157"/>
      <c r="OKY229" s="157"/>
      <c r="OKZ229" s="157"/>
      <c r="OLA229" s="157"/>
      <c r="OLB229" s="157"/>
      <c r="OLC229" s="157"/>
      <c r="OLD229" s="157"/>
      <c r="OLE229" s="157"/>
      <c r="OLF229" s="157"/>
      <c r="OLG229" s="157"/>
      <c r="OLH229" s="157"/>
      <c r="OLI229" s="157"/>
      <c r="OLJ229" s="157"/>
      <c r="OLK229" s="157"/>
      <c r="OLL229" s="157"/>
      <c r="OLM229" s="157"/>
      <c r="OLN229" s="157"/>
      <c r="OLO229" s="157"/>
      <c r="OLP229" s="157"/>
      <c r="OLQ229" s="157"/>
      <c r="OLR229" s="157"/>
      <c r="OLS229" s="157"/>
      <c r="OLT229" s="157"/>
      <c r="OLU229" s="157"/>
      <c r="OLV229" s="157"/>
      <c r="OLW229" s="157"/>
      <c r="OLX229" s="157"/>
      <c r="OLY229" s="157"/>
      <c r="OLZ229" s="157"/>
      <c r="OMA229" s="157"/>
      <c r="OMB229" s="157"/>
      <c r="OMC229" s="157"/>
      <c r="OMD229" s="157"/>
      <c r="OME229" s="157"/>
      <c r="OMF229" s="157"/>
      <c r="OMG229" s="157"/>
      <c r="OMH229" s="157"/>
      <c r="OMI229" s="157"/>
      <c r="OMJ229" s="157"/>
      <c r="OMK229" s="157"/>
      <c r="OML229" s="157"/>
      <c r="OMM229" s="157"/>
      <c r="OMN229" s="157"/>
      <c r="OMO229" s="157"/>
      <c r="OMP229" s="157"/>
      <c r="OMQ229" s="157"/>
      <c r="OMR229" s="157"/>
      <c r="OMS229" s="157"/>
      <c r="OMT229" s="157"/>
      <c r="OMU229" s="157"/>
      <c r="OMV229" s="157"/>
      <c r="OMW229" s="157"/>
      <c r="OMX229" s="157"/>
      <c r="OMY229" s="157"/>
      <c r="OMZ229" s="157"/>
      <c r="ONA229" s="157"/>
      <c r="ONB229" s="157"/>
      <c r="ONC229" s="157"/>
      <c r="OND229" s="157"/>
      <c r="ONE229" s="157"/>
      <c r="ONF229" s="157"/>
      <c r="ONG229" s="157"/>
      <c r="ONH229" s="157"/>
      <c r="ONI229" s="157"/>
      <c r="ONJ229" s="157"/>
      <c r="ONK229" s="157"/>
      <c r="ONL229" s="157"/>
      <c r="ONM229" s="157"/>
      <c r="ONN229" s="157"/>
      <c r="ONO229" s="157"/>
      <c r="ONP229" s="157"/>
      <c r="ONQ229" s="157"/>
      <c r="ONR229" s="157"/>
      <c r="ONS229" s="157"/>
      <c r="ONT229" s="157"/>
      <c r="ONU229" s="157"/>
      <c r="ONV229" s="157"/>
      <c r="ONW229" s="157"/>
      <c r="ONX229" s="157"/>
      <c r="ONY229" s="157"/>
      <c r="ONZ229" s="157"/>
      <c r="OOA229" s="157"/>
      <c r="OOB229" s="157"/>
      <c r="OOC229" s="157"/>
      <c r="OOD229" s="157"/>
      <c r="OOE229" s="157"/>
      <c r="OOF229" s="157"/>
      <c r="OOG229" s="157"/>
      <c r="OOH229" s="157"/>
      <c r="OOI229" s="157"/>
      <c r="OOJ229" s="157"/>
      <c r="OOK229" s="157"/>
      <c r="OOL229" s="157"/>
      <c r="OOM229" s="157"/>
      <c r="OON229" s="157"/>
      <c r="OOO229" s="157"/>
      <c r="OOP229" s="157"/>
      <c r="OOQ229" s="157"/>
      <c r="OOR229" s="157"/>
      <c r="OOS229" s="157"/>
      <c r="OOT229" s="157"/>
      <c r="OOU229" s="157"/>
      <c r="OOV229" s="157"/>
      <c r="OOW229" s="157"/>
      <c r="OOX229" s="157"/>
      <c r="OOY229" s="157"/>
      <c r="OOZ229" s="157"/>
      <c r="OPA229" s="157"/>
      <c r="OPB229" s="157"/>
      <c r="OPC229" s="157"/>
      <c r="OPD229" s="157"/>
      <c r="OPE229" s="157"/>
      <c r="OPF229" s="157"/>
      <c r="OPG229" s="157"/>
      <c r="OPH229" s="157"/>
      <c r="OPI229" s="157"/>
      <c r="OPJ229" s="157"/>
      <c r="OPK229" s="157"/>
      <c r="OPL229" s="157"/>
      <c r="OPM229" s="157"/>
      <c r="OPN229" s="157"/>
      <c r="OPO229" s="157"/>
      <c r="OPP229" s="157"/>
      <c r="OPQ229" s="157"/>
      <c r="OPR229" s="157"/>
      <c r="OPS229" s="157"/>
      <c r="OPT229" s="157"/>
      <c r="OPU229" s="157"/>
      <c r="OPV229" s="157"/>
      <c r="OPW229" s="157"/>
      <c r="OPX229" s="157"/>
      <c r="OPY229" s="157"/>
      <c r="OPZ229" s="157"/>
      <c r="OQA229" s="157"/>
      <c r="OQB229" s="157"/>
      <c r="OQC229" s="157"/>
      <c r="OQD229" s="157"/>
      <c r="OQE229" s="157"/>
      <c r="OQF229" s="157"/>
      <c r="OQG229" s="157"/>
      <c r="OQH229" s="157"/>
      <c r="OQI229" s="157"/>
      <c r="OQJ229" s="157"/>
      <c r="OQK229" s="157"/>
      <c r="OQL229" s="157"/>
      <c r="OQM229" s="157"/>
      <c r="OQN229" s="157"/>
      <c r="OQO229" s="157"/>
      <c r="OQP229" s="157"/>
      <c r="OQQ229" s="157"/>
      <c r="OQR229" s="157"/>
      <c r="OQS229" s="157"/>
      <c r="OQT229" s="157"/>
      <c r="OQU229" s="157"/>
      <c r="OQV229" s="157"/>
      <c r="OQW229" s="157"/>
      <c r="OQX229" s="157"/>
      <c r="OQY229" s="157"/>
      <c r="OQZ229" s="157"/>
      <c r="ORA229" s="157"/>
      <c r="ORB229" s="157"/>
      <c r="ORC229" s="157"/>
      <c r="ORD229" s="157"/>
      <c r="ORE229" s="157"/>
      <c r="ORF229" s="157"/>
      <c r="ORG229" s="157"/>
      <c r="ORH229" s="157"/>
      <c r="ORI229" s="157"/>
      <c r="ORJ229" s="157"/>
      <c r="ORK229" s="157"/>
      <c r="ORL229" s="157"/>
      <c r="ORM229" s="157"/>
      <c r="ORN229" s="157"/>
      <c r="ORO229" s="157"/>
      <c r="ORP229" s="157"/>
      <c r="ORQ229" s="157"/>
      <c r="ORR229" s="157"/>
      <c r="ORS229" s="157"/>
      <c r="ORT229" s="157"/>
      <c r="ORU229" s="157"/>
      <c r="ORV229" s="157"/>
      <c r="ORW229" s="157"/>
      <c r="ORX229" s="157"/>
      <c r="ORY229" s="157"/>
      <c r="ORZ229" s="157"/>
      <c r="OSA229" s="157"/>
      <c r="OSB229" s="157"/>
      <c r="OSC229" s="157"/>
      <c r="OSD229" s="157"/>
      <c r="OSE229" s="157"/>
      <c r="OSF229" s="157"/>
      <c r="OSG229" s="157"/>
      <c r="OSH229" s="157"/>
      <c r="OSI229" s="157"/>
      <c r="OSJ229" s="157"/>
      <c r="OSK229" s="157"/>
      <c r="OSL229" s="157"/>
      <c r="OSM229" s="157"/>
      <c r="OSN229" s="157"/>
      <c r="OSO229" s="157"/>
      <c r="OSP229" s="157"/>
      <c r="OSQ229" s="157"/>
      <c r="OSR229" s="157"/>
      <c r="OSS229" s="157"/>
      <c r="OST229" s="157"/>
      <c r="OSU229" s="157"/>
      <c r="OSV229" s="157"/>
      <c r="OSW229" s="157"/>
      <c r="OSX229" s="157"/>
      <c r="OSY229" s="157"/>
      <c r="OSZ229" s="157"/>
      <c r="OTA229" s="157"/>
      <c r="OTB229" s="157"/>
      <c r="OTC229" s="157"/>
      <c r="OTD229" s="157"/>
      <c r="OTE229" s="157"/>
      <c r="OTF229" s="157"/>
      <c r="OTG229" s="157"/>
      <c r="OTH229" s="157"/>
      <c r="OTI229" s="157"/>
      <c r="OTJ229" s="157"/>
      <c r="OTK229" s="157"/>
      <c r="OTL229" s="157"/>
      <c r="OTM229" s="157"/>
      <c r="OTN229" s="157"/>
      <c r="OTO229" s="157"/>
      <c r="OTP229" s="157"/>
      <c r="OTQ229" s="157"/>
      <c r="OTR229" s="157"/>
      <c r="OTS229" s="157"/>
      <c r="OTT229" s="157"/>
      <c r="OTU229" s="157"/>
      <c r="OTV229" s="157"/>
      <c r="OTW229" s="157"/>
      <c r="OTX229" s="157"/>
      <c r="OTY229" s="157"/>
      <c r="OTZ229" s="157"/>
      <c r="OUA229" s="157"/>
      <c r="OUB229" s="157"/>
      <c r="OUC229" s="157"/>
      <c r="OUD229" s="157"/>
      <c r="OUE229" s="157"/>
      <c r="OUF229" s="157"/>
      <c r="OUG229" s="157"/>
      <c r="OUH229" s="157"/>
      <c r="OUI229" s="157"/>
      <c r="OUJ229" s="157"/>
      <c r="OUK229" s="157"/>
      <c r="OUL229" s="157"/>
      <c r="OUM229" s="157"/>
      <c r="OUN229" s="157"/>
      <c r="OUO229" s="157"/>
      <c r="OUP229" s="157"/>
      <c r="OUQ229" s="157"/>
      <c r="OUR229" s="157"/>
      <c r="OUS229" s="157"/>
      <c r="OUT229" s="157"/>
      <c r="OUU229" s="157"/>
      <c r="OUV229" s="157"/>
      <c r="OUW229" s="157"/>
      <c r="OUX229" s="157"/>
      <c r="OUY229" s="157"/>
      <c r="OUZ229" s="157"/>
      <c r="OVA229" s="157"/>
      <c r="OVB229" s="157"/>
      <c r="OVC229" s="157"/>
      <c r="OVD229" s="157"/>
      <c r="OVE229" s="157"/>
      <c r="OVF229" s="157"/>
      <c r="OVG229" s="157"/>
      <c r="OVH229" s="157"/>
      <c r="OVI229" s="157"/>
      <c r="OVJ229" s="157"/>
      <c r="OVK229" s="157"/>
      <c r="OVL229" s="157"/>
      <c r="OVM229" s="157"/>
      <c r="OVN229" s="157"/>
      <c r="OVO229" s="157"/>
      <c r="OVP229" s="157"/>
      <c r="OVQ229" s="157"/>
      <c r="OVR229" s="157"/>
      <c r="OVS229" s="157"/>
      <c r="OVT229" s="157"/>
      <c r="OVU229" s="157"/>
      <c r="OVV229" s="157"/>
      <c r="OVW229" s="157"/>
      <c r="OVX229" s="157"/>
      <c r="OVY229" s="157"/>
      <c r="OVZ229" s="157"/>
      <c r="OWA229" s="157"/>
      <c r="OWB229" s="157"/>
      <c r="OWC229" s="157"/>
      <c r="OWD229" s="157"/>
      <c r="OWE229" s="157"/>
      <c r="OWF229" s="157"/>
      <c r="OWG229" s="157"/>
      <c r="OWH229" s="157"/>
      <c r="OWI229" s="157"/>
      <c r="OWJ229" s="157"/>
      <c r="OWK229" s="157"/>
      <c r="OWL229" s="157"/>
      <c r="OWM229" s="157"/>
      <c r="OWN229" s="157"/>
      <c r="OWO229" s="157"/>
      <c r="OWP229" s="157"/>
      <c r="OWQ229" s="157"/>
      <c r="OWR229" s="157"/>
      <c r="OWS229" s="157"/>
      <c r="OWT229" s="157"/>
      <c r="OWU229" s="157"/>
      <c r="OWV229" s="157"/>
      <c r="OWW229" s="157"/>
      <c r="OWX229" s="157"/>
      <c r="OWY229" s="157"/>
      <c r="OWZ229" s="157"/>
      <c r="OXA229" s="157"/>
      <c r="OXB229" s="157"/>
      <c r="OXC229" s="157"/>
      <c r="OXD229" s="157"/>
      <c r="OXE229" s="157"/>
      <c r="OXF229" s="157"/>
      <c r="OXG229" s="157"/>
      <c r="OXH229" s="157"/>
      <c r="OXI229" s="157"/>
      <c r="OXJ229" s="157"/>
      <c r="OXK229" s="157"/>
      <c r="OXL229" s="157"/>
      <c r="OXM229" s="157"/>
      <c r="OXN229" s="157"/>
      <c r="OXO229" s="157"/>
      <c r="OXP229" s="157"/>
      <c r="OXQ229" s="157"/>
      <c r="OXR229" s="157"/>
      <c r="OXS229" s="157"/>
      <c r="OXT229" s="157"/>
      <c r="OXU229" s="157"/>
      <c r="OXV229" s="157"/>
      <c r="OXW229" s="157"/>
      <c r="OXX229" s="157"/>
      <c r="OXY229" s="157"/>
      <c r="OXZ229" s="157"/>
      <c r="OYA229" s="157"/>
      <c r="OYB229" s="157"/>
      <c r="OYC229" s="157"/>
      <c r="OYD229" s="157"/>
      <c r="OYE229" s="157"/>
      <c r="OYF229" s="157"/>
      <c r="OYG229" s="157"/>
      <c r="OYH229" s="157"/>
      <c r="OYI229" s="157"/>
      <c r="OYJ229" s="157"/>
      <c r="OYK229" s="157"/>
      <c r="OYL229" s="157"/>
      <c r="OYM229" s="157"/>
      <c r="OYN229" s="157"/>
      <c r="OYO229" s="157"/>
      <c r="OYP229" s="157"/>
      <c r="OYQ229" s="157"/>
      <c r="OYR229" s="157"/>
      <c r="OYS229" s="157"/>
      <c r="OYT229" s="157"/>
      <c r="OYU229" s="157"/>
      <c r="OYV229" s="157"/>
      <c r="OYW229" s="157"/>
      <c r="OYX229" s="157"/>
      <c r="OYY229" s="157"/>
      <c r="OYZ229" s="157"/>
      <c r="OZA229" s="157"/>
      <c r="OZB229" s="157"/>
      <c r="OZC229" s="157"/>
      <c r="OZD229" s="157"/>
      <c r="OZE229" s="157"/>
      <c r="OZF229" s="157"/>
      <c r="OZG229" s="157"/>
      <c r="OZH229" s="157"/>
      <c r="OZI229" s="157"/>
      <c r="OZJ229" s="157"/>
      <c r="OZK229" s="157"/>
      <c r="OZL229" s="157"/>
      <c r="OZM229" s="157"/>
      <c r="OZN229" s="157"/>
      <c r="OZO229" s="157"/>
      <c r="OZP229" s="157"/>
      <c r="OZQ229" s="157"/>
      <c r="OZR229" s="157"/>
      <c r="OZS229" s="157"/>
      <c r="OZT229" s="157"/>
      <c r="OZU229" s="157"/>
      <c r="OZV229" s="157"/>
      <c r="OZW229" s="157"/>
      <c r="OZX229" s="157"/>
      <c r="OZY229" s="157"/>
      <c r="OZZ229" s="157"/>
      <c r="PAA229" s="157"/>
      <c r="PAB229" s="157"/>
      <c r="PAC229" s="157"/>
      <c r="PAD229" s="157"/>
      <c r="PAE229" s="157"/>
      <c r="PAF229" s="157"/>
      <c r="PAG229" s="157"/>
      <c r="PAH229" s="157"/>
      <c r="PAI229" s="157"/>
      <c r="PAJ229" s="157"/>
      <c r="PAK229" s="157"/>
      <c r="PAL229" s="157"/>
      <c r="PAM229" s="157"/>
      <c r="PAN229" s="157"/>
      <c r="PAO229" s="157"/>
      <c r="PAP229" s="157"/>
      <c r="PAQ229" s="157"/>
      <c r="PAR229" s="157"/>
      <c r="PAS229" s="157"/>
      <c r="PAT229" s="157"/>
      <c r="PAU229" s="157"/>
      <c r="PAV229" s="157"/>
      <c r="PAW229" s="157"/>
      <c r="PAX229" s="157"/>
      <c r="PAY229" s="157"/>
      <c r="PAZ229" s="157"/>
      <c r="PBA229" s="157"/>
      <c r="PBB229" s="157"/>
      <c r="PBC229" s="157"/>
      <c r="PBD229" s="157"/>
      <c r="PBE229" s="157"/>
      <c r="PBF229" s="157"/>
      <c r="PBG229" s="157"/>
      <c r="PBH229" s="157"/>
      <c r="PBI229" s="157"/>
      <c r="PBJ229" s="157"/>
      <c r="PBK229" s="157"/>
      <c r="PBL229" s="157"/>
      <c r="PBM229" s="157"/>
      <c r="PBN229" s="157"/>
      <c r="PBO229" s="157"/>
      <c r="PBP229" s="157"/>
      <c r="PBQ229" s="157"/>
      <c r="PBR229" s="157"/>
      <c r="PBS229" s="157"/>
      <c r="PBT229" s="157"/>
      <c r="PBU229" s="157"/>
      <c r="PBV229" s="157"/>
      <c r="PBW229" s="157"/>
      <c r="PBX229" s="157"/>
      <c r="PBY229" s="157"/>
      <c r="PBZ229" s="157"/>
      <c r="PCA229" s="157"/>
      <c r="PCB229" s="157"/>
      <c r="PCC229" s="157"/>
      <c r="PCD229" s="157"/>
      <c r="PCE229" s="157"/>
      <c r="PCF229" s="157"/>
      <c r="PCG229" s="157"/>
      <c r="PCH229" s="157"/>
      <c r="PCI229" s="157"/>
      <c r="PCJ229" s="157"/>
      <c r="PCK229" s="157"/>
      <c r="PCL229" s="157"/>
      <c r="PCM229" s="157"/>
      <c r="PCN229" s="157"/>
      <c r="PCO229" s="157"/>
      <c r="PCP229" s="157"/>
      <c r="PCQ229" s="157"/>
      <c r="PCR229" s="157"/>
      <c r="PCS229" s="157"/>
      <c r="PCT229" s="157"/>
      <c r="PCU229" s="157"/>
      <c r="PCV229" s="157"/>
      <c r="PCW229" s="157"/>
      <c r="PCX229" s="157"/>
      <c r="PCY229" s="157"/>
      <c r="PCZ229" s="157"/>
      <c r="PDA229" s="157"/>
      <c r="PDB229" s="157"/>
      <c r="PDC229" s="157"/>
      <c r="PDD229" s="157"/>
      <c r="PDE229" s="157"/>
      <c r="PDF229" s="157"/>
      <c r="PDG229" s="157"/>
      <c r="PDH229" s="157"/>
      <c r="PDI229" s="157"/>
      <c r="PDJ229" s="157"/>
      <c r="PDK229" s="157"/>
      <c r="PDL229" s="157"/>
      <c r="PDM229" s="157"/>
      <c r="PDN229" s="157"/>
      <c r="PDO229" s="157"/>
      <c r="PDP229" s="157"/>
      <c r="PDQ229" s="157"/>
      <c r="PDR229" s="157"/>
      <c r="PDS229" s="157"/>
      <c r="PDT229" s="157"/>
      <c r="PDU229" s="157"/>
      <c r="PDV229" s="157"/>
      <c r="PDW229" s="157"/>
      <c r="PDX229" s="157"/>
      <c r="PDY229" s="157"/>
      <c r="PDZ229" s="157"/>
      <c r="PEA229" s="157"/>
      <c r="PEB229" s="157"/>
      <c r="PEC229" s="157"/>
      <c r="PED229" s="157"/>
      <c r="PEE229" s="157"/>
      <c r="PEF229" s="157"/>
      <c r="PEG229" s="157"/>
      <c r="PEH229" s="157"/>
      <c r="PEI229" s="157"/>
      <c r="PEJ229" s="157"/>
      <c r="PEK229" s="157"/>
      <c r="PEL229" s="157"/>
      <c r="PEM229" s="157"/>
      <c r="PEN229" s="157"/>
      <c r="PEO229" s="157"/>
      <c r="PEP229" s="157"/>
      <c r="PEQ229" s="157"/>
      <c r="PER229" s="157"/>
      <c r="PES229" s="157"/>
      <c r="PET229" s="157"/>
      <c r="PEU229" s="157"/>
      <c r="PEV229" s="157"/>
      <c r="PEW229" s="157"/>
      <c r="PEX229" s="157"/>
      <c r="PEY229" s="157"/>
      <c r="PEZ229" s="157"/>
      <c r="PFA229" s="157"/>
      <c r="PFB229" s="157"/>
      <c r="PFC229" s="157"/>
      <c r="PFD229" s="157"/>
      <c r="PFE229" s="157"/>
      <c r="PFF229" s="157"/>
      <c r="PFG229" s="157"/>
      <c r="PFH229" s="157"/>
      <c r="PFI229" s="157"/>
      <c r="PFJ229" s="157"/>
      <c r="PFK229" s="157"/>
      <c r="PFL229" s="157"/>
      <c r="PFM229" s="157"/>
      <c r="PFN229" s="157"/>
      <c r="PFO229" s="157"/>
      <c r="PFP229" s="157"/>
      <c r="PFQ229" s="157"/>
      <c r="PFR229" s="157"/>
      <c r="PFS229" s="157"/>
      <c r="PFT229" s="157"/>
      <c r="PFU229" s="157"/>
      <c r="PFV229" s="157"/>
      <c r="PFW229" s="157"/>
      <c r="PFX229" s="157"/>
      <c r="PFY229" s="157"/>
      <c r="PFZ229" s="157"/>
      <c r="PGA229" s="157"/>
      <c r="PGB229" s="157"/>
      <c r="PGC229" s="157"/>
      <c r="PGD229" s="157"/>
      <c r="PGE229" s="157"/>
      <c r="PGF229" s="157"/>
      <c r="PGG229" s="157"/>
      <c r="PGH229" s="157"/>
      <c r="PGI229" s="157"/>
      <c r="PGJ229" s="157"/>
      <c r="PGK229" s="157"/>
      <c r="PGL229" s="157"/>
      <c r="PGM229" s="157"/>
      <c r="PGN229" s="157"/>
      <c r="PGO229" s="157"/>
      <c r="PGP229" s="157"/>
      <c r="PGQ229" s="157"/>
      <c r="PGR229" s="157"/>
      <c r="PGS229" s="157"/>
      <c r="PGT229" s="157"/>
      <c r="PGU229" s="157"/>
      <c r="PGV229" s="157"/>
      <c r="PGW229" s="157"/>
      <c r="PGX229" s="157"/>
      <c r="PGY229" s="157"/>
      <c r="PGZ229" s="157"/>
      <c r="PHA229" s="157"/>
      <c r="PHB229" s="157"/>
      <c r="PHC229" s="157"/>
      <c r="PHD229" s="157"/>
      <c r="PHE229" s="157"/>
      <c r="PHF229" s="157"/>
      <c r="PHG229" s="157"/>
      <c r="PHH229" s="157"/>
      <c r="PHI229" s="157"/>
      <c r="PHJ229" s="157"/>
      <c r="PHK229" s="157"/>
      <c r="PHL229" s="157"/>
      <c r="PHM229" s="157"/>
      <c r="PHN229" s="157"/>
      <c r="PHO229" s="157"/>
      <c r="PHP229" s="157"/>
      <c r="PHQ229" s="157"/>
      <c r="PHR229" s="157"/>
      <c r="PHS229" s="157"/>
      <c r="PHT229" s="157"/>
      <c r="PHU229" s="157"/>
      <c r="PHV229" s="157"/>
      <c r="PHW229" s="157"/>
      <c r="PHX229" s="157"/>
      <c r="PHY229" s="157"/>
      <c r="PHZ229" s="157"/>
      <c r="PIA229" s="157"/>
      <c r="PIB229" s="157"/>
      <c r="PIC229" s="157"/>
      <c r="PID229" s="157"/>
      <c r="PIE229" s="157"/>
      <c r="PIF229" s="157"/>
      <c r="PIG229" s="157"/>
      <c r="PIH229" s="157"/>
      <c r="PII229" s="157"/>
      <c r="PIJ229" s="157"/>
      <c r="PIK229" s="157"/>
      <c r="PIL229" s="157"/>
      <c r="PIM229" s="157"/>
      <c r="PIN229" s="157"/>
      <c r="PIO229" s="157"/>
      <c r="PIP229" s="157"/>
      <c r="PIQ229" s="157"/>
      <c r="PIR229" s="157"/>
      <c r="PIS229" s="157"/>
      <c r="PIT229" s="157"/>
      <c r="PIU229" s="157"/>
      <c r="PIV229" s="157"/>
      <c r="PIW229" s="157"/>
      <c r="PIX229" s="157"/>
      <c r="PIY229" s="157"/>
      <c r="PIZ229" s="157"/>
      <c r="PJA229" s="157"/>
      <c r="PJB229" s="157"/>
      <c r="PJC229" s="157"/>
      <c r="PJD229" s="157"/>
      <c r="PJE229" s="157"/>
      <c r="PJF229" s="157"/>
      <c r="PJG229" s="157"/>
      <c r="PJH229" s="157"/>
      <c r="PJI229" s="157"/>
      <c r="PJJ229" s="157"/>
      <c r="PJK229" s="157"/>
      <c r="PJL229" s="157"/>
      <c r="PJM229" s="157"/>
      <c r="PJN229" s="157"/>
      <c r="PJO229" s="157"/>
      <c r="PJP229" s="157"/>
      <c r="PJQ229" s="157"/>
      <c r="PJR229" s="157"/>
      <c r="PJS229" s="157"/>
      <c r="PJT229" s="157"/>
      <c r="PJU229" s="157"/>
      <c r="PJV229" s="157"/>
      <c r="PJW229" s="157"/>
      <c r="PJX229" s="157"/>
      <c r="PJY229" s="157"/>
      <c r="PJZ229" s="157"/>
      <c r="PKA229" s="157"/>
      <c r="PKB229" s="157"/>
      <c r="PKC229" s="157"/>
      <c r="PKD229" s="157"/>
      <c r="PKE229" s="157"/>
      <c r="PKF229" s="157"/>
      <c r="PKG229" s="157"/>
      <c r="PKH229" s="157"/>
      <c r="PKI229" s="157"/>
      <c r="PKJ229" s="157"/>
      <c r="PKK229" s="157"/>
      <c r="PKL229" s="157"/>
      <c r="PKM229" s="157"/>
      <c r="PKN229" s="157"/>
      <c r="PKO229" s="157"/>
      <c r="PKP229" s="157"/>
      <c r="PKQ229" s="157"/>
      <c r="PKR229" s="157"/>
      <c r="PKS229" s="157"/>
      <c r="PKT229" s="157"/>
      <c r="PKU229" s="157"/>
      <c r="PKV229" s="157"/>
      <c r="PKW229" s="157"/>
      <c r="PKX229" s="157"/>
      <c r="PKY229" s="157"/>
      <c r="PKZ229" s="157"/>
      <c r="PLA229" s="157"/>
      <c r="PLB229" s="157"/>
      <c r="PLC229" s="157"/>
      <c r="PLD229" s="157"/>
      <c r="PLE229" s="157"/>
      <c r="PLF229" s="157"/>
      <c r="PLG229" s="157"/>
      <c r="PLH229" s="157"/>
      <c r="PLI229" s="157"/>
      <c r="PLJ229" s="157"/>
      <c r="PLK229" s="157"/>
      <c r="PLL229" s="157"/>
      <c r="PLM229" s="157"/>
      <c r="PLN229" s="157"/>
      <c r="PLO229" s="157"/>
      <c r="PLP229" s="157"/>
      <c r="PLQ229" s="157"/>
      <c r="PLR229" s="157"/>
      <c r="PLS229" s="157"/>
      <c r="PLT229" s="157"/>
      <c r="PLU229" s="157"/>
      <c r="PLV229" s="157"/>
      <c r="PLW229" s="157"/>
      <c r="PLX229" s="157"/>
      <c r="PLY229" s="157"/>
      <c r="PLZ229" s="157"/>
      <c r="PMA229" s="157"/>
      <c r="PMB229" s="157"/>
      <c r="PMC229" s="157"/>
      <c r="PMD229" s="157"/>
      <c r="PME229" s="157"/>
      <c r="PMF229" s="157"/>
      <c r="PMG229" s="157"/>
      <c r="PMH229" s="157"/>
      <c r="PMI229" s="157"/>
      <c r="PMJ229" s="157"/>
      <c r="PMK229" s="157"/>
      <c r="PML229" s="157"/>
      <c r="PMM229" s="157"/>
      <c r="PMN229" s="157"/>
      <c r="PMO229" s="157"/>
      <c r="PMP229" s="157"/>
      <c r="PMQ229" s="157"/>
      <c r="PMR229" s="157"/>
      <c r="PMS229" s="157"/>
      <c r="PMT229" s="157"/>
      <c r="PMU229" s="157"/>
      <c r="PMV229" s="157"/>
      <c r="PMW229" s="157"/>
      <c r="PMX229" s="157"/>
      <c r="PMY229" s="157"/>
      <c r="PMZ229" s="157"/>
      <c r="PNA229" s="157"/>
      <c r="PNB229" s="157"/>
      <c r="PNC229" s="157"/>
      <c r="PND229" s="157"/>
      <c r="PNE229" s="157"/>
      <c r="PNF229" s="157"/>
      <c r="PNG229" s="157"/>
      <c r="PNH229" s="157"/>
      <c r="PNI229" s="157"/>
      <c r="PNJ229" s="157"/>
      <c r="PNK229" s="157"/>
      <c r="PNL229" s="157"/>
      <c r="PNM229" s="157"/>
      <c r="PNN229" s="157"/>
      <c r="PNO229" s="157"/>
      <c r="PNP229" s="157"/>
      <c r="PNQ229" s="157"/>
      <c r="PNR229" s="157"/>
      <c r="PNS229" s="157"/>
      <c r="PNT229" s="157"/>
      <c r="PNU229" s="157"/>
      <c r="PNV229" s="157"/>
      <c r="PNW229" s="157"/>
      <c r="PNX229" s="157"/>
      <c r="PNY229" s="157"/>
      <c r="PNZ229" s="157"/>
      <c r="POA229" s="157"/>
      <c r="POB229" s="157"/>
      <c r="POC229" s="157"/>
      <c r="POD229" s="157"/>
      <c r="POE229" s="157"/>
      <c r="POF229" s="157"/>
      <c r="POG229" s="157"/>
      <c r="POH229" s="157"/>
      <c r="POI229" s="157"/>
      <c r="POJ229" s="157"/>
      <c r="POK229" s="157"/>
      <c r="POL229" s="157"/>
      <c r="POM229" s="157"/>
      <c r="PON229" s="157"/>
      <c r="POO229" s="157"/>
      <c r="POP229" s="157"/>
      <c r="POQ229" s="157"/>
      <c r="POR229" s="157"/>
      <c r="POS229" s="157"/>
      <c r="POT229" s="157"/>
      <c r="POU229" s="157"/>
      <c r="POV229" s="157"/>
      <c r="POW229" s="157"/>
      <c r="POX229" s="157"/>
      <c r="POY229" s="157"/>
      <c r="POZ229" s="157"/>
      <c r="PPA229" s="157"/>
      <c r="PPB229" s="157"/>
      <c r="PPC229" s="157"/>
      <c r="PPD229" s="157"/>
      <c r="PPE229" s="157"/>
      <c r="PPF229" s="157"/>
      <c r="PPG229" s="157"/>
      <c r="PPH229" s="157"/>
      <c r="PPI229" s="157"/>
      <c r="PPJ229" s="157"/>
      <c r="PPK229" s="157"/>
      <c r="PPL229" s="157"/>
      <c r="PPM229" s="157"/>
      <c r="PPN229" s="157"/>
      <c r="PPO229" s="157"/>
      <c r="PPP229" s="157"/>
      <c r="PPQ229" s="157"/>
      <c r="PPR229" s="157"/>
      <c r="PPS229" s="157"/>
      <c r="PPT229" s="157"/>
      <c r="PPU229" s="157"/>
      <c r="PPV229" s="157"/>
      <c r="PPW229" s="157"/>
      <c r="PPX229" s="157"/>
      <c r="PPY229" s="157"/>
      <c r="PPZ229" s="157"/>
      <c r="PQA229" s="157"/>
      <c r="PQB229" s="157"/>
      <c r="PQC229" s="157"/>
      <c r="PQD229" s="157"/>
      <c r="PQE229" s="157"/>
      <c r="PQF229" s="157"/>
      <c r="PQG229" s="157"/>
      <c r="PQH229" s="157"/>
      <c r="PQI229" s="157"/>
      <c r="PQJ229" s="157"/>
      <c r="PQK229" s="157"/>
      <c r="PQL229" s="157"/>
      <c r="PQM229" s="157"/>
      <c r="PQN229" s="157"/>
      <c r="PQO229" s="157"/>
      <c r="PQP229" s="157"/>
      <c r="PQQ229" s="157"/>
      <c r="PQR229" s="157"/>
      <c r="PQS229" s="157"/>
      <c r="PQT229" s="157"/>
      <c r="PQU229" s="157"/>
      <c r="PQV229" s="157"/>
      <c r="PQW229" s="157"/>
      <c r="PQX229" s="157"/>
      <c r="PQY229" s="157"/>
      <c r="PQZ229" s="157"/>
      <c r="PRA229" s="157"/>
      <c r="PRB229" s="157"/>
      <c r="PRC229" s="157"/>
      <c r="PRD229" s="157"/>
      <c r="PRE229" s="157"/>
      <c r="PRF229" s="157"/>
      <c r="PRG229" s="157"/>
      <c r="PRH229" s="157"/>
      <c r="PRI229" s="157"/>
      <c r="PRJ229" s="157"/>
      <c r="PRK229" s="157"/>
      <c r="PRL229" s="157"/>
      <c r="PRM229" s="157"/>
      <c r="PRN229" s="157"/>
      <c r="PRO229" s="157"/>
      <c r="PRP229" s="157"/>
      <c r="PRQ229" s="157"/>
      <c r="PRR229" s="157"/>
      <c r="PRS229" s="157"/>
      <c r="PRT229" s="157"/>
      <c r="PRU229" s="157"/>
      <c r="PRV229" s="157"/>
      <c r="PRW229" s="157"/>
      <c r="PRX229" s="157"/>
      <c r="PRY229" s="157"/>
      <c r="PRZ229" s="157"/>
      <c r="PSA229" s="157"/>
      <c r="PSB229" s="157"/>
      <c r="PSC229" s="157"/>
      <c r="PSD229" s="157"/>
      <c r="PSE229" s="157"/>
      <c r="PSF229" s="157"/>
      <c r="PSG229" s="157"/>
      <c r="PSH229" s="157"/>
      <c r="PSI229" s="157"/>
      <c r="PSJ229" s="157"/>
      <c r="PSK229" s="157"/>
      <c r="PSL229" s="157"/>
      <c r="PSM229" s="157"/>
      <c r="PSN229" s="157"/>
      <c r="PSO229" s="157"/>
      <c r="PSP229" s="157"/>
      <c r="PSQ229" s="157"/>
      <c r="PSR229" s="157"/>
      <c r="PSS229" s="157"/>
      <c r="PST229" s="157"/>
      <c r="PSU229" s="157"/>
      <c r="PSV229" s="157"/>
      <c r="PSW229" s="157"/>
      <c r="PSX229" s="157"/>
      <c r="PSY229" s="157"/>
      <c r="PSZ229" s="157"/>
      <c r="PTA229" s="157"/>
      <c r="PTB229" s="157"/>
      <c r="PTC229" s="157"/>
      <c r="PTD229" s="157"/>
      <c r="PTE229" s="157"/>
      <c r="PTF229" s="157"/>
      <c r="PTG229" s="157"/>
      <c r="PTH229" s="157"/>
      <c r="PTI229" s="157"/>
      <c r="PTJ229" s="157"/>
      <c r="PTK229" s="157"/>
      <c r="PTL229" s="157"/>
      <c r="PTM229" s="157"/>
      <c r="PTN229" s="157"/>
      <c r="PTO229" s="157"/>
      <c r="PTP229" s="157"/>
      <c r="PTQ229" s="157"/>
      <c r="PTR229" s="157"/>
      <c r="PTS229" s="157"/>
      <c r="PTT229" s="157"/>
      <c r="PTU229" s="157"/>
      <c r="PTV229" s="157"/>
      <c r="PTW229" s="157"/>
      <c r="PTX229" s="157"/>
      <c r="PTY229" s="157"/>
      <c r="PTZ229" s="157"/>
      <c r="PUA229" s="157"/>
      <c r="PUB229" s="157"/>
      <c r="PUC229" s="157"/>
      <c r="PUD229" s="157"/>
      <c r="PUE229" s="157"/>
      <c r="PUF229" s="157"/>
      <c r="PUG229" s="157"/>
      <c r="PUH229" s="157"/>
      <c r="PUI229" s="157"/>
      <c r="PUJ229" s="157"/>
      <c r="PUK229" s="157"/>
      <c r="PUL229" s="157"/>
      <c r="PUM229" s="157"/>
      <c r="PUN229" s="157"/>
      <c r="PUO229" s="157"/>
      <c r="PUP229" s="157"/>
      <c r="PUQ229" s="157"/>
      <c r="PUR229" s="157"/>
      <c r="PUS229" s="157"/>
      <c r="PUT229" s="157"/>
      <c r="PUU229" s="157"/>
      <c r="PUV229" s="157"/>
      <c r="PUW229" s="157"/>
      <c r="PUX229" s="157"/>
      <c r="PUY229" s="157"/>
      <c r="PUZ229" s="157"/>
      <c r="PVA229" s="157"/>
      <c r="PVB229" s="157"/>
      <c r="PVC229" s="157"/>
      <c r="PVD229" s="157"/>
      <c r="PVE229" s="157"/>
      <c r="PVF229" s="157"/>
      <c r="PVG229" s="157"/>
      <c r="PVH229" s="157"/>
      <c r="PVI229" s="157"/>
      <c r="PVJ229" s="157"/>
      <c r="PVK229" s="157"/>
      <c r="PVL229" s="157"/>
      <c r="PVM229" s="157"/>
      <c r="PVN229" s="157"/>
      <c r="PVO229" s="157"/>
      <c r="PVP229" s="157"/>
      <c r="PVQ229" s="157"/>
      <c r="PVR229" s="157"/>
      <c r="PVS229" s="157"/>
      <c r="PVT229" s="157"/>
      <c r="PVU229" s="157"/>
      <c r="PVV229" s="157"/>
      <c r="PVW229" s="157"/>
      <c r="PVX229" s="157"/>
      <c r="PVY229" s="157"/>
      <c r="PVZ229" s="157"/>
      <c r="PWA229" s="157"/>
      <c r="PWB229" s="157"/>
      <c r="PWC229" s="157"/>
      <c r="PWD229" s="157"/>
      <c r="PWE229" s="157"/>
      <c r="PWF229" s="157"/>
      <c r="PWG229" s="157"/>
      <c r="PWH229" s="157"/>
      <c r="PWI229" s="157"/>
      <c r="PWJ229" s="157"/>
      <c r="PWK229" s="157"/>
      <c r="PWL229" s="157"/>
      <c r="PWM229" s="157"/>
      <c r="PWN229" s="157"/>
      <c r="PWO229" s="157"/>
      <c r="PWP229" s="157"/>
      <c r="PWQ229" s="157"/>
      <c r="PWR229" s="157"/>
      <c r="PWS229" s="157"/>
      <c r="PWT229" s="157"/>
      <c r="PWU229" s="157"/>
      <c r="PWV229" s="157"/>
      <c r="PWW229" s="157"/>
      <c r="PWX229" s="157"/>
      <c r="PWY229" s="157"/>
      <c r="PWZ229" s="157"/>
      <c r="PXA229" s="157"/>
      <c r="PXB229" s="157"/>
      <c r="PXC229" s="157"/>
      <c r="PXD229" s="157"/>
      <c r="PXE229" s="157"/>
      <c r="PXF229" s="157"/>
      <c r="PXG229" s="157"/>
      <c r="PXH229" s="157"/>
      <c r="PXI229" s="157"/>
      <c r="PXJ229" s="157"/>
      <c r="PXK229" s="157"/>
      <c r="PXL229" s="157"/>
      <c r="PXM229" s="157"/>
      <c r="PXN229" s="157"/>
      <c r="PXO229" s="157"/>
      <c r="PXP229" s="157"/>
      <c r="PXQ229" s="157"/>
      <c r="PXR229" s="157"/>
      <c r="PXS229" s="157"/>
      <c r="PXT229" s="157"/>
      <c r="PXU229" s="157"/>
      <c r="PXV229" s="157"/>
      <c r="PXW229" s="157"/>
      <c r="PXX229" s="157"/>
      <c r="PXY229" s="157"/>
      <c r="PXZ229" s="157"/>
      <c r="PYA229" s="157"/>
      <c r="PYB229" s="157"/>
      <c r="PYC229" s="157"/>
      <c r="PYD229" s="157"/>
      <c r="PYE229" s="157"/>
      <c r="PYF229" s="157"/>
      <c r="PYG229" s="157"/>
      <c r="PYH229" s="157"/>
      <c r="PYI229" s="157"/>
      <c r="PYJ229" s="157"/>
      <c r="PYK229" s="157"/>
      <c r="PYL229" s="157"/>
      <c r="PYM229" s="157"/>
      <c r="PYN229" s="157"/>
      <c r="PYO229" s="157"/>
      <c r="PYP229" s="157"/>
      <c r="PYQ229" s="157"/>
      <c r="PYR229" s="157"/>
      <c r="PYS229" s="157"/>
      <c r="PYT229" s="157"/>
      <c r="PYU229" s="157"/>
      <c r="PYV229" s="157"/>
      <c r="PYW229" s="157"/>
      <c r="PYX229" s="157"/>
      <c r="PYY229" s="157"/>
      <c r="PYZ229" s="157"/>
      <c r="PZA229" s="157"/>
      <c r="PZB229" s="157"/>
      <c r="PZC229" s="157"/>
      <c r="PZD229" s="157"/>
      <c r="PZE229" s="157"/>
      <c r="PZF229" s="157"/>
      <c r="PZG229" s="157"/>
      <c r="PZH229" s="157"/>
      <c r="PZI229" s="157"/>
      <c r="PZJ229" s="157"/>
      <c r="PZK229" s="157"/>
      <c r="PZL229" s="157"/>
      <c r="PZM229" s="157"/>
      <c r="PZN229" s="157"/>
      <c r="PZO229" s="157"/>
      <c r="PZP229" s="157"/>
      <c r="PZQ229" s="157"/>
      <c r="PZR229" s="157"/>
      <c r="PZS229" s="157"/>
      <c r="PZT229" s="157"/>
      <c r="PZU229" s="157"/>
      <c r="PZV229" s="157"/>
      <c r="PZW229" s="157"/>
      <c r="PZX229" s="157"/>
      <c r="PZY229" s="157"/>
      <c r="PZZ229" s="157"/>
      <c r="QAA229" s="157"/>
      <c r="QAB229" s="157"/>
      <c r="QAC229" s="157"/>
      <c r="QAD229" s="157"/>
      <c r="QAE229" s="157"/>
      <c r="QAF229" s="157"/>
      <c r="QAG229" s="157"/>
      <c r="QAH229" s="157"/>
      <c r="QAI229" s="157"/>
      <c r="QAJ229" s="157"/>
      <c r="QAK229" s="157"/>
      <c r="QAL229" s="157"/>
      <c r="QAM229" s="157"/>
      <c r="QAN229" s="157"/>
      <c r="QAO229" s="157"/>
      <c r="QAP229" s="157"/>
      <c r="QAQ229" s="157"/>
      <c r="QAR229" s="157"/>
      <c r="QAS229" s="157"/>
      <c r="QAT229" s="157"/>
      <c r="QAU229" s="157"/>
      <c r="QAV229" s="157"/>
      <c r="QAW229" s="157"/>
      <c r="QAX229" s="157"/>
      <c r="QAY229" s="157"/>
      <c r="QAZ229" s="157"/>
      <c r="QBA229" s="157"/>
      <c r="QBB229" s="157"/>
      <c r="QBC229" s="157"/>
      <c r="QBD229" s="157"/>
      <c r="QBE229" s="157"/>
      <c r="QBF229" s="157"/>
      <c r="QBG229" s="157"/>
      <c r="QBH229" s="157"/>
      <c r="QBI229" s="157"/>
      <c r="QBJ229" s="157"/>
      <c r="QBK229" s="157"/>
      <c r="QBL229" s="157"/>
      <c r="QBM229" s="157"/>
      <c r="QBN229" s="157"/>
      <c r="QBO229" s="157"/>
      <c r="QBP229" s="157"/>
      <c r="QBQ229" s="157"/>
      <c r="QBR229" s="157"/>
      <c r="QBS229" s="157"/>
      <c r="QBT229" s="157"/>
      <c r="QBU229" s="157"/>
      <c r="QBV229" s="157"/>
      <c r="QBW229" s="157"/>
      <c r="QBX229" s="157"/>
      <c r="QBY229" s="157"/>
      <c r="QBZ229" s="157"/>
      <c r="QCA229" s="157"/>
      <c r="QCB229" s="157"/>
      <c r="QCC229" s="157"/>
      <c r="QCD229" s="157"/>
      <c r="QCE229" s="157"/>
      <c r="QCF229" s="157"/>
      <c r="QCG229" s="157"/>
      <c r="QCH229" s="157"/>
      <c r="QCI229" s="157"/>
      <c r="QCJ229" s="157"/>
      <c r="QCK229" s="157"/>
      <c r="QCL229" s="157"/>
      <c r="QCM229" s="157"/>
      <c r="QCN229" s="157"/>
      <c r="QCO229" s="157"/>
      <c r="QCP229" s="157"/>
      <c r="QCQ229" s="157"/>
      <c r="QCR229" s="157"/>
      <c r="QCS229" s="157"/>
      <c r="QCT229" s="157"/>
      <c r="QCU229" s="157"/>
      <c r="QCV229" s="157"/>
      <c r="QCW229" s="157"/>
      <c r="QCX229" s="157"/>
      <c r="QCY229" s="157"/>
      <c r="QCZ229" s="157"/>
      <c r="QDA229" s="157"/>
      <c r="QDB229" s="157"/>
      <c r="QDC229" s="157"/>
      <c r="QDD229" s="157"/>
      <c r="QDE229" s="157"/>
      <c r="QDF229" s="157"/>
      <c r="QDG229" s="157"/>
      <c r="QDH229" s="157"/>
      <c r="QDI229" s="157"/>
      <c r="QDJ229" s="157"/>
      <c r="QDK229" s="157"/>
      <c r="QDL229" s="157"/>
      <c r="QDM229" s="157"/>
      <c r="QDN229" s="157"/>
      <c r="QDO229" s="157"/>
      <c r="QDP229" s="157"/>
      <c r="QDQ229" s="157"/>
      <c r="QDR229" s="157"/>
      <c r="QDS229" s="157"/>
      <c r="QDT229" s="157"/>
      <c r="QDU229" s="157"/>
      <c r="QDV229" s="157"/>
      <c r="QDW229" s="157"/>
      <c r="QDX229" s="157"/>
      <c r="QDY229" s="157"/>
      <c r="QDZ229" s="157"/>
      <c r="QEA229" s="157"/>
      <c r="QEB229" s="157"/>
      <c r="QEC229" s="157"/>
      <c r="QED229" s="157"/>
      <c r="QEE229" s="157"/>
      <c r="QEF229" s="157"/>
      <c r="QEG229" s="157"/>
      <c r="QEH229" s="157"/>
      <c r="QEI229" s="157"/>
      <c r="QEJ229" s="157"/>
      <c r="QEK229" s="157"/>
      <c r="QEL229" s="157"/>
      <c r="QEM229" s="157"/>
      <c r="QEN229" s="157"/>
      <c r="QEO229" s="157"/>
      <c r="QEP229" s="157"/>
      <c r="QEQ229" s="157"/>
      <c r="QER229" s="157"/>
      <c r="QES229" s="157"/>
      <c r="QET229" s="157"/>
      <c r="QEU229" s="157"/>
      <c r="QEV229" s="157"/>
      <c r="QEW229" s="157"/>
      <c r="QEX229" s="157"/>
      <c r="QEY229" s="157"/>
      <c r="QEZ229" s="157"/>
      <c r="QFA229" s="157"/>
      <c r="QFB229" s="157"/>
      <c r="QFC229" s="157"/>
      <c r="QFD229" s="157"/>
      <c r="QFE229" s="157"/>
      <c r="QFF229" s="157"/>
      <c r="QFG229" s="157"/>
      <c r="QFH229" s="157"/>
      <c r="QFI229" s="157"/>
      <c r="QFJ229" s="157"/>
      <c r="QFK229" s="157"/>
      <c r="QFL229" s="157"/>
      <c r="QFM229" s="157"/>
      <c r="QFN229" s="157"/>
      <c r="QFO229" s="157"/>
      <c r="QFP229" s="157"/>
      <c r="QFQ229" s="157"/>
      <c r="QFR229" s="157"/>
      <c r="QFS229" s="157"/>
      <c r="QFT229" s="157"/>
      <c r="QFU229" s="157"/>
      <c r="QFV229" s="157"/>
      <c r="QFW229" s="157"/>
      <c r="QFX229" s="157"/>
      <c r="QFY229" s="157"/>
      <c r="QFZ229" s="157"/>
      <c r="QGA229" s="157"/>
      <c r="QGB229" s="157"/>
      <c r="QGC229" s="157"/>
      <c r="QGD229" s="157"/>
      <c r="QGE229" s="157"/>
      <c r="QGF229" s="157"/>
      <c r="QGG229" s="157"/>
      <c r="QGH229" s="157"/>
      <c r="QGI229" s="157"/>
      <c r="QGJ229" s="157"/>
      <c r="QGK229" s="157"/>
      <c r="QGL229" s="157"/>
      <c r="QGM229" s="157"/>
      <c r="QGN229" s="157"/>
      <c r="QGO229" s="157"/>
      <c r="QGP229" s="157"/>
      <c r="QGQ229" s="157"/>
      <c r="QGR229" s="157"/>
      <c r="QGS229" s="157"/>
      <c r="QGT229" s="157"/>
      <c r="QGU229" s="157"/>
      <c r="QGV229" s="157"/>
      <c r="QGW229" s="157"/>
      <c r="QGX229" s="157"/>
      <c r="QGY229" s="157"/>
      <c r="QGZ229" s="157"/>
      <c r="QHA229" s="157"/>
      <c r="QHB229" s="157"/>
      <c r="QHC229" s="157"/>
      <c r="QHD229" s="157"/>
      <c r="QHE229" s="157"/>
      <c r="QHF229" s="157"/>
      <c r="QHG229" s="157"/>
      <c r="QHH229" s="157"/>
      <c r="QHI229" s="157"/>
      <c r="QHJ229" s="157"/>
      <c r="QHK229" s="157"/>
      <c r="QHL229" s="157"/>
      <c r="QHM229" s="157"/>
      <c r="QHN229" s="157"/>
      <c r="QHO229" s="157"/>
      <c r="QHP229" s="157"/>
      <c r="QHQ229" s="157"/>
      <c r="QHR229" s="157"/>
      <c r="QHS229" s="157"/>
      <c r="QHT229" s="157"/>
      <c r="QHU229" s="157"/>
      <c r="QHV229" s="157"/>
      <c r="QHW229" s="157"/>
      <c r="QHX229" s="157"/>
      <c r="QHY229" s="157"/>
      <c r="QHZ229" s="157"/>
      <c r="QIA229" s="157"/>
      <c r="QIB229" s="157"/>
      <c r="QIC229" s="157"/>
      <c r="QID229" s="157"/>
      <c r="QIE229" s="157"/>
      <c r="QIF229" s="157"/>
      <c r="QIG229" s="157"/>
      <c r="QIH229" s="157"/>
      <c r="QII229" s="157"/>
      <c r="QIJ229" s="157"/>
      <c r="QIK229" s="157"/>
      <c r="QIL229" s="157"/>
      <c r="QIM229" s="157"/>
      <c r="QIN229" s="157"/>
      <c r="QIO229" s="157"/>
      <c r="QIP229" s="157"/>
      <c r="QIQ229" s="157"/>
      <c r="QIR229" s="157"/>
      <c r="QIS229" s="157"/>
      <c r="QIT229" s="157"/>
      <c r="QIU229" s="157"/>
      <c r="QIV229" s="157"/>
      <c r="QIW229" s="157"/>
      <c r="QIX229" s="157"/>
      <c r="QIY229" s="157"/>
      <c r="QIZ229" s="157"/>
      <c r="QJA229" s="157"/>
      <c r="QJB229" s="157"/>
      <c r="QJC229" s="157"/>
      <c r="QJD229" s="157"/>
      <c r="QJE229" s="157"/>
      <c r="QJF229" s="157"/>
      <c r="QJG229" s="157"/>
      <c r="QJH229" s="157"/>
      <c r="QJI229" s="157"/>
      <c r="QJJ229" s="157"/>
      <c r="QJK229" s="157"/>
      <c r="QJL229" s="157"/>
      <c r="QJM229" s="157"/>
      <c r="QJN229" s="157"/>
      <c r="QJO229" s="157"/>
      <c r="QJP229" s="157"/>
      <c r="QJQ229" s="157"/>
      <c r="QJR229" s="157"/>
      <c r="QJS229" s="157"/>
      <c r="QJT229" s="157"/>
      <c r="QJU229" s="157"/>
      <c r="QJV229" s="157"/>
      <c r="QJW229" s="157"/>
      <c r="QJX229" s="157"/>
      <c r="QJY229" s="157"/>
      <c r="QJZ229" s="157"/>
      <c r="QKA229" s="157"/>
      <c r="QKB229" s="157"/>
      <c r="QKC229" s="157"/>
      <c r="QKD229" s="157"/>
      <c r="QKE229" s="157"/>
      <c r="QKF229" s="157"/>
      <c r="QKG229" s="157"/>
      <c r="QKH229" s="157"/>
      <c r="QKI229" s="157"/>
      <c r="QKJ229" s="157"/>
      <c r="QKK229" s="157"/>
      <c r="QKL229" s="157"/>
      <c r="QKM229" s="157"/>
      <c r="QKN229" s="157"/>
      <c r="QKO229" s="157"/>
      <c r="QKP229" s="157"/>
      <c r="QKQ229" s="157"/>
      <c r="QKR229" s="157"/>
      <c r="QKS229" s="157"/>
      <c r="QKT229" s="157"/>
      <c r="QKU229" s="157"/>
      <c r="QKV229" s="157"/>
      <c r="QKW229" s="157"/>
      <c r="QKX229" s="157"/>
      <c r="QKY229" s="157"/>
      <c r="QKZ229" s="157"/>
      <c r="QLA229" s="157"/>
      <c r="QLB229" s="157"/>
      <c r="QLC229" s="157"/>
      <c r="QLD229" s="157"/>
      <c r="QLE229" s="157"/>
      <c r="QLF229" s="157"/>
      <c r="QLG229" s="157"/>
      <c r="QLH229" s="157"/>
      <c r="QLI229" s="157"/>
      <c r="QLJ229" s="157"/>
      <c r="QLK229" s="157"/>
      <c r="QLL229" s="157"/>
      <c r="QLM229" s="157"/>
      <c r="QLN229" s="157"/>
      <c r="QLO229" s="157"/>
      <c r="QLP229" s="157"/>
      <c r="QLQ229" s="157"/>
      <c r="QLR229" s="157"/>
      <c r="QLS229" s="157"/>
      <c r="QLT229" s="157"/>
      <c r="QLU229" s="157"/>
      <c r="QLV229" s="157"/>
      <c r="QLW229" s="157"/>
      <c r="QLX229" s="157"/>
      <c r="QLY229" s="157"/>
      <c r="QLZ229" s="157"/>
      <c r="QMA229" s="157"/>
      <c r="QMB229" s="157"/>
      <c r="QMC229" s="157"/>
      <c r="QMD229" s="157"/>
      <c r="QME229" s="157"/>
      <c r="QMF229" s="157"/>
      <c r="QMG229" s="157"/>
      <c r="QMH229" s="157"/>
      <c r="QMI229" s="157"/>
      <c r="QMJ229" s="157"/>
      <c r="QMK229" s="157"/>
      <c r="QML229" s="157"/>
      <c r="QMM229" s="157"/>
      <c r="QMN229" s="157"/>
      <c r="QMO229" s="157"/>
      <c r="QMP229" s="157"/>
      <c r="QMQ229" s="157"/>
      <c r="QMR229" s="157"/>
      <c r="QMS229" s="157"/>
      <c r="QMT229" s="157"/>
      <c r="QMU229" s="157"/>
      <c r="QMV229" s="157"/>
      <c r="QMW229" s="157"/>
      <c r="QMX229" s="157"/>
      <c r="QMY229" s="157"/>
      <c r="QMZ229" s="157"/>
      <c r="QNA229" s="157"/>
      <c r="QNB229" s="157"/>
      <c r="QNC229" s="157"/>
      <c r="QND229" s="157"/>
      <c r="QNE229" s="157"/>
      <c r="QNF229" s="157"/>
      <c r="QNG229" s="157"/>
      <c r="QNH229" s="157"/>
      <c r="QNI229" s="157"/>
      <c r="QNJ229" s="157"/>
      <c r="QNK229" s="157"/>
      <c r="QNL229" s="157"/>
      <c r="QNM229" s="157"/>
      <c r="QNN229" s="157"/>
      <c r="QNO229" s="157"/>
      <c r="QNP229" s="157"/>
      <c r="QNQ229" s="157"/>
      <c r="QNR229" s="157"/>
      <c r="QNS229" s="157"/>
      <c r="QNT229" s="157"/>
      <c r="QNU229" s="157"/>
      <c r="QNV229" s="157"/>
      <c r="QNW229" s="157"/>
      <c r="QNX229" s="157"/>
      <c r="QNY229" s="157"/>
      <c r="QNZ229" s="157"/>
      <c r="QOA229" s="157"/>
      <c r="QOB229" s="157"/>
      <c r="QOC229" s="157"/>
      <c r="QOD229" s="157"/>
      <c r="QOE229" s="157"/>
      <c r="QOF229" s="157"/>
      <c r="QOG229" s="157"/>
      <c r="QOH229" s="157"/>
      <c r="QOI229" s="157"/>
      <c r="QOJ229" s="157"/>
      <c r="QOK229" s="157"/>
      <c r="QOL229" s="157"/>
      <c r="QOM229" s="157"/>
      <c r="QON229" s="157"/>
      <c r="QOO229" s="157"/>
      <c r="QOP229" s="157"/>
      <c r="QOQ229" s="157"/>
      <c r="QOR229" s="157"/>
      <c r="QOS229" s="157"/>
      <c r="QOT229" s="157"/>
      <c r="QOU229" s="157"/>
      <c r="QOV229" s="157"/>
      <c r="QOW229" s="157"/>
      <c r="QOX229" s="157"/>
      <c r="QOY229" s="157"/>
      <c r="QOZ229" s="157"/>
      <c r="QPA229" s="157"/>
      <c r="QPB229" s="157"/>
      <c r="QPC229" s="157"/>
      <c r="QPD229" s="157"/>
      <c r="QPE229" s="157"/>
      <c r="QPF229" s="157"/>
      <c r="QPG229" s="157"/>
      <c r="QPH229" s="157"/>
      <c r="QPI229" s="157"/>
      <c r="QPJ229" s="157"/>
      <c r="QPK229" s="157"/>
      <c r="QPL229" s="157"/>
      <c r="QPM229" s="157"/>
      <c r="QPN229" s="157"/>
      <c r="QPO229" s="157"/>
      <c r="QPP229" s="157"/>
      <c r="QPQ229" s="157"/>
      <c r="QPR229" s="157"/>
      <c r="QPS229" s="157"/>
      <c r="QPT229" s="157"/>
      <c r="QPU229" s="157"/>
      <c r="QPV229" s="157"/>
      <c r="QPW229" s="157"/>
      <c r="QPX229" s="157"/>
      <c r="QPY229" s="157"/>
      <c r="QPZ229" s="157"/>
      <c r="QQA229" s="157"/>
      <c r="QQB229" s="157"/>
      <c r="QQC229" s="157"/>
      <c r="QQD229" s="157"/>
      <c r="QQE229" s="157"/>
      <c r="QQF229" s="157"/>
      <c r="QQG229" s="157"/>
      <c r="QQH229" s="157"/>
      <c r="QQI229" s="157"/>
      <c r="QQJ229" s="157"/>
      <c r="QQK229" s="157"/>
      <c r="QQL229" s="157"/>
      <c r="QQM229" s="157"/>
      <c r="QQN229" s="157"/>
      <c r="QQO229" s="157"/>
      <c r="QQP229" s="157"/>
      <c r="QQQ229" s="157"/>
      <c r="QQR229" s="157"/>
      <c r="QQS229" s="157"/>
      <c r="QQT229" s="157"/>
      <c r="QQU229" s="157"/>
      <c r="QQV229" s="157"/>
      <c r="QQW229" s="157"/>
      <c r="QQX229" s="157"/>
      <c r="QQY229" s="157"/>
      <c r="QQZ229" s="157"/>
      <c r="QRA229" s="157"/>
      <c r="QRB229" s="157"/>
      <c r="QRC229" s="157"/>
      <c r="QRD229" s="157"/>
      <c r="QRE229" s="157"/>
      <c r="QRF229" s="157"/>
      <c r="QRG229" s="157"/>
      <c r="QRH229" s="157"/>
      <c r="QRI229" s="157"/>
      <c r="QRJ229" s="157"/>
      <c r="QRK229" s="157"/>
      <c r="QRL229" s="157"/>
      <c r="QRM229" s="157"/>
      <c r="QRN229" s="157"/>
      <c r="QRO229" s="157"/>
      <c r="QRP229" s="157"/>
      <c r="QRQ229" s="157"/>
      <c r="QRR229" s="157"/>
      <c r="QRS229" s="157"/>
      <c r="QRT229" s="157"/>
      <c r="QRU229" s="157"/>
      <c r="QRV229" s="157"/>
      <c r="QRW229" s="157"/>
      <c r="QRX229" s="157"/>
      <c r="QRY229" s="157"/>
      <c r="QRZ229" s="157"/>
      <c r="QSA229" s="157"/>
      <c r="QSB229" s="157"/>
      <c r="QSC229" s="157"/>
      <c r="QSD229" s="157"/>
      <c r="QSE229" s="157"/>
      <c r="QSF229" s="157"/>
      <c r="QSG229" s="157"/>
      <c r="QSH229" s="157"/>
      <c r="QSI229" s="157"/>
      <c r="QSJ229" s="157"/>
      <c r="QSK229" s="157"/>
      <c r="QSL229" s="157"/>
      <c r="QSM229" s="157"/>
      <c r="QSN229" s="157"/>
      <c r="QSO229" s="157"/>
      <c r="QSP229" s="157"/>
      <c r="QSQ229" s="157"/>
      <c r="QSR229" s="157"/>
      <c r="QSS229" s="157"/>
      <c r="QST229" s="157"/>
      <c r="QSU229" s="157"/>
      <c r="QSV229" s="157"/>
      <c r="QSW229" s="157"/>
      <c r="QSX229" s="157"/>
      <c r="QSY229" s="157"/>
      <c r="QSZ229" s="157"/>
      <c r="QTA229" s="157"/>
      <c r="QTB229" s="157"/>
      <c r="QTC229" s="157"/>
      <c r="QTD229" s="157"/>
      <c r="QTE229" s="157"/>
      <c r="QTF229" s="157"/>
      <c r="QTG229" s="157"/>
      <c r="QTH229" s="157"/>
      <c r="QTI229" s="157"/>
      <c r="QTJ229" s="157"/>
      <c r="QTK229" s="157"/>
      <c r="QTL229" s="157"/>
      <c r="QTM229" s="157"/>
      <c r="QTN229" s="157"/>
      <c r="QTO229" s="157"/>
      <c r="QTP229" s="157"/>
      <c r="QTQ229" s="157"/>
      <c r="QTR229" s="157"/>
      <c r="QTS229" s="157"/>
      <c r="QTT229" s="157"/>
      <c r="QTU229" s="157"/>
      <c r="QTV229" s="157"/>
      <c r="QTW229" s="157"/>
      <c r="QTX229" s="157"/>
      <c r="QTY229" s="157"/>
      <c r="QTZ229" s="157"/>
      <c r="QUA229" s="157"/>
      <c r="QUB229" s="157"/>
      <c r="QUC229" s="157"/>
      <c r="QUD229" s="157"/>
      <c r="QUE229" s="157"/>
      <c r="QUF229" s="157"/>
      <c r="QUG229" s="157"/>
      <c r="QUH229" s="157"/>
      <c r="QUI229" s="157"/>
      <c r="QUJ229" s="157"/>
      <c r="QUK229" s="157"/>
      <c r="QUL229" s="157"/>
      <c r="QUM229" s="157"/>
      <c r="QUN229" s="157"/>
      <c r="QUO229" s="157"/>
      <c r="QUP229" s="157"/>
      <c r="QUQ229" s="157"/>
      <c r="QUR229" s="157"/>
      <c r="QUS229" s="157"/>
      <c r="QUT229" s="157"/>
      <c r="QUU229" s="157"/>
      <c r="QUV229" s="157"/>
      <c r="QUW229" s="157"/>
      <c r="QUX229" s="157"/>
      <c r="QUY229" s="157"/>
      <c r="QUZ229" s="157"/>
      <c r="QVA229" s="157"/>
      <c r="QVB229" s="157"/>
      <c r="QVC229" s="157"/>
      <c r="QVD229" s="157"/>
      <c r="QVE229" s="157"/>
      <c r="QVF229" s="157"/>
      <c r="QVG229" s="157"/>
      <c r="QVH229" s="157"/>
      <c r="QVI229" s="157"/>
      <c r="QVJ229" s="157"/>
      <c r="QVK229" s="157"/>
      <c r="QVL229" s="157"/>
      <c r="QVM229" s="157"/>
      <c r="QVN229" s="157"/>
      <c r="QVO229" s="157"/>
      <c r="QVP229" s="157"/>
      <c r="QVQ229" s="157"/>
      <c r="QVR229" s="157"/>
      <c r="QVS229" s="157"/>
      <c r="QVT229" s="157"/>
      <c r="QVU229" s="157"/>
      <c r="QVV229" s="157"/>
      <c r="QVW229" s="157"/>
      <c r="QVX229" s="157"/>
      <c r="QVY229" s="157"/>
      <c r="QVZ229" s="157"/>
      <c r="QWA229" s="157"/>
      <c r="QWB229" s="157"/>
      <c r="QWC229" s="157"/>
      <c r="QWD229" s="157"/>
      <c r="QWE229" s="157"/>
      <c r="QWF229" s="157"/>
      <c r="QWG229" s="157"/>
      <c r="QWH229" s="157"/>
      <c r="QWI229" s="157"/>
      <c r="QWJ229" s="157"/>
      <c r="QWK229" s="157"/>
      <c r="QWL229" s="157"/>
      <c r="QWM229" s="157"/>
      <c r="QWN229" s="157"/>
      <c r="QWO229" s="157"/>
      <c r="QWP229" s="157"/>
      <c r="QWQ229" s="157"/>
      <c r="QWR229" s="157"/>
      <c r="QWS229" s="157"/>
      <c r="QWT229" s="157"/>
      <c r="QWU229" s="157"/>
      <c r="QWV229" s="157"/>
      <c r="QWW229" s="157"/>
      <c r="QWX229" s="157"/>
      <c r="QWY229" s="157"/>
      <c r="QWZ229" s="157"/>
      <c r="QXA229" s="157"/>
      <c r="QXB229" s="157"/>
      <c r="QXC229" s="157"/>
      <c r="QXD229" s="157"/>
      <c r="QXE229" s="157"/>
      <c r="QXF229" s="157"/>
      <c r="QXG229" s="157"/>
      <c r="QXH229" s="157"/>
      <c r="QXI229" s="157"/>
      <c r="QXJ229" s="157"/>
      <c r="QXK229" s="157"/>
      <c r="QXL229" s="157"/>
      <c r="QXM229" s="157"/>
      <c r="QXN229" s="157"/>
      <c r="QXO229" s="157"/>
      <c r="QXP229" s="157"/>
      <c r="QXQ229" s="157"/>
      <c r="QXR229" s="157"/>
      <c r="QXS229" s="157"/>
      <c r="QXT229" s="157"/>
      <c r="QXU229" s="157"/>
      <c r="QXV229" s="157"/>
      <c r="QXW229" s="157"/>
      <c r="QXX229" s="157"/>
      <c r="QXY229" s="157"/>
      <c r="QXZ229" s="157"/>
      <c r="QYA229" s="157"/>
      <c r="QYB229" s="157"/>
      <c r="QYC229" s="157"/>
      <c r="QYD229" s="157"/>
      <c r="QYE229" s="157"/>
      <c r="QYF229" s="157"/>
      <c r="QYG229" s="157"/>
      <c r="QYH229" s="157"/>
      <c r="QYI229" s="157"/>
      <c r="QYJ229" s="157"/>
      <c r="QYK229" s="157"/>
      <c r="QYL229" s="157"/>
      <c r="QYM229" s="157"/>
      <c r="QYN229" s="157"/>
      <c r="QYO229" s="157"/>
      <c r="QYP229" s="157"/>
      <c r="QYQ229" s="157"/>
      <c r="QYR229" s="157"/>
      <c r="QYS229" s="157"/>
      <c r="QYT229" s="157"/>
      <c r="QYU229" s="157"/>
      <c r="QYV229" s="157"/>
      <c r="QYW229" s="157"/>
      <c r="QYX229" s="157"/>
      <c r="QYY229" s="157"/>
      <c r="QYZ229" s="157"/>
      <c r="QZA229" s="157"/>
      <c r="QZB229" s="157"/>
      <c r="QZC229" s="157"/>
      <c r="QZD229" s="157"/>
      <c r="QZE229" s="157"/>
      <c r="QZF229" s="157"/>
      <c r="QZG229" s="157"/>
      <c r="QZH229" s="157"/>
      <c r="QZI229" s="157"/>
      <c r="QZJ229" s="157"/>
      <c r="QZK229" s="157"/>
      <c r="QZL229" s="157"/>
      <c r="QZM229" s="157"/>
      <c r="QZN229" s="157"/>
      <c r="QZO229" s="157"/>
      <c r="QZP229" s="157"/>
      <c r="QZQ229" s="157"/>
      <c r="QZR229" s="157"/>
      <c r="QZS229" s="157"/>
      <c r="QZT229" s="157"/>
      <c r="QZU229" s="157"/>
      <c r="QZV229" s="157"/>
      <c r="QZW229" s="157"/>
      <c r="QZX229" s="157"/>
      <c r="QZY229" s="157"/>
      <c r="QZZ229" s="157"/>
      <c r="RAA229" s="157"/>
      <c r="RAB229" s="157"/>
      <c r="RAC229" s="157"/>
      <c r="RAD229" s="157"/>
      <c r="RAE229" s="157"/>
      <c r="RAF229" s="157"/>
      <c r="RAG229" s="157"/>
      <c r="RAH229" s="157"/>
      <c r="RAI229" s="157"/>
      <c r="RAJ229" s="157"/>
      <c r="RAK229" s="157"/>
      <c r="RAL229" s="157"/>
      <c r="RAM229" s="157"/>
      <c r="RAN229" s="157"/>
      <c r="RAO229" s="157"/>
      <c r="RAP229" s="157"/>
      <c r="RAQ229" s="157"/>
      <c r="RAR229" s="157"/>
      <c r="RAS229" s="157"/>
      <c r="RAT229" s="157"/>
      <c r="RAU229" s="157"/>
      <c r="RAV229" s="157"/>
      <c r="RAW229" s="157"/>
      <c r="RAX229" s="157"/>
      <c r="RAY229" s="157"/>
      <c r="RAZ229" s="157"/>
      <c r="RBA229" s="157"/>
      <c r="RBB229" s="157"/>
      <c r="RBC229" s="157"/>
      <c r="RBD229" s="157"/>
      <c r="RBE229" s="157"/>
      <c r="RBF229" s="157"/>
      <c r="RBG229" s="157"/>
      <c r="RBH229" s="157"/>
      <c r="RBI229" s="157"/>
      <c r="RBJ229" s="157"/>
      <c r="RBK229" s="157"/>
      <c r="RBL229" s="157"/>
      <c r="RBM229" s="157"/>
      <c r="RBN229" s="157"/>
      <c r="RBO229" s="157"/>
      <c r="RBP229" s="157"/>
      <c r="RBQ229" s="157"/>
      <c r="RBR229" s="157"/>
      <c r="RBS229" s="157"/>
      <c r="RBT229" s="157"/>
      <c r="RBU229" s="157"/>
      <c r="RBV229" s="157"/>
      <c r="RBW229" s="157"/>
      <c r="RBX229" s="157"/>
      <c r="RBY229" s="157"/>
      <c r="RBZ229" s="157"/>
      <c r="RCA229" s="157"/>
      <c r="RCB229" s="157"/>
      <c r="RCC229" s="157"/>
      <c r="RCD229" s="157"/>
      <c r="RCE229" s="157"/>
      <c r="RCF229" s="157"/>
      <c r="RCG229" s="157"/>
      <c r="RCH229" s="157"/>
      <c r="RCI229" s="157"/>
      <c r="RCJ229" s="157"/>
      <c r="RCK229" s="157"/>
      <c r="RCL229" s="157"/>
      <c r="RCM229" s="157"/>
      <c r="RCN229" s="157"/>
      <c r="RCO229" s="157"/>
      <c r="RCP229" s="157"/>
      <c r="RCQ229" s="157"/>
      <c r="RCR229" s="157"/>
      <c r="RCS229" s="157"/>
      <c r="RCT229" s="157"/>
      <c r="RCU229" s="157"/>
      <c r="RCV229" s="157"/>
      <c r="RCW229" s="157"/>
      <c r="RCX229" s="157"/>
      <c r="RCY229" s="157"/>
      <c r="RCZ229" s="157"/>
      <c r="RDA229" s="157"/>
      <c r="RDB229" s="157"/>
      <c r="RDC229" s="157"/>
      <c r="RDD229" s="157"/>
      <c r="RDE229" s="157"/>
      <c r="RDF229" s="157"/>
      <c r="RDG229" s="157"/>
      <c r="RDH229" s="157"/>
      <c r="RDI229" s="157"/>
      <c r="RDJ229" s="157"/>
      <c r="RDK229" s="157"/>
      <c r="RDL229" s="157"/>
      <c r="RDM229" s="157"/>
      <c r="RDN229" s="157"/>
      <c r="RDO229" s="157"/>
      <c r="RDP229" s="157"/>
      <c r="RDQ229" s="157"/>
      <c r="RDR229" s="157"/>
      <c r="RDS229" s="157"/>
      <c r="RDT229" s="157"/>
      <c r="RDU229" s="157"/>
      <c r="RDV229" s="157"/>
      <c r="RDW229" s="157"/>
      <c r="RDX229" s="157"/>
      <c r="RDY229" s="157"/>
      <c r="RDZ229" s="157"/>
      <c r="REA229" s="157"/>
      <c r="REB229" s="157"/>
      <c r="REC229" s="157"/>
      <c r="RED229" s="157"/>
      <c r="REE229" s="157"/>
      <c r="REF229" s="157"/>
      <c r="REG229" s="157"/>
      <c r="REH229" s="157"/>
      <c r="REI229" s="157"/>
      <c r="REJ229" s="157"/>
      <c r="REK229" s="157"/>
      <c r="REL229" s="157"/>
      <c r="REM229" s="157"/>
      <c r="REN229" s="157"/>
      <c r="REO229" s="157"/>
      <c r="REP229" s="157"/>
      <c r="REQ229" s="157"/>
      <c r="RER229" s="157"/>
      <c r="RES229" s="157"/>
      <c r="RET229" s="157"/>
      <c r="REU229" s="157"/>
      <c r="REV229" s="157"/>
      <c r="REW229" s="157"/>
      <c r="REX229" s="157"/>
      <c r="REY229" s="157"/>
      <c r="REZ229" s="157"/>
      <c r="RFA229" s="157"/>
      <c r="RFB229" s="157"/>
      <c r="RFC229" s="157"/>
      <c r="RFD229" s="157"/>
      <c r="RFE229" s="157"/>
      <c r="RFF229" s="157"/>
      <c r="RFG229" s="157"/>
      <c r="RFH229" s="157"/>
      <c r="RFI229" s="157"/>
      <c r="RFJ229" s="157"/>
      <c r="RFK229" s="157"/>
      <c r="RFL229" s="157"/>
      <c r="RFM229" s="157"/>
      <c r="RFN229" s="157"/>
      <c r="RFO229" s="157"/>
      <c r="RFP229" s="157"/>
      <c r="RFQ229" s="157"/>
      <c r="RFR229" s="157"/>
      <c r="RFS229" s="157"/>
      <c r="RFT229" s="157"/>
      <c r="RFU229" s="157"/>
      <c r="RFV229" s="157"/>
      <c r="RFW229" s="157"/>
      <c r="RFX229" s="157"/>
      <c r="RFY229" s="157"/>
      <c r="RFZ229" s="157"/>
      <c r="RGA229" s="157"/>
      <c r="RGB229" s="157"/>
      <c r="RGC229" s="157"/>
      <c r="RGD229" s="157"/>
      <c r="RGE229" s="157"/>
      <c r="RGF229" s="157"/>
      <c r="RGG229" s="157"/>
      <c r="RGH229" s="157"/>
      <c r="RGI229" s="157"/>
      <c r="RGJ229" s="157"/>
      <c r="RGK229" s="157"/>
      <c r="RGL229" s="157"/>
      <c r="RGM229" s="157"/>
      <c r="RGN229" s="157"/>
      <c r="RGO229" s="157"/>
      <c r="RGP229" s="157"/>
      <c r="RGQ229" s="157"/>
      <c r="RGR229" s="157"/>
      <c r="RGS229" s="157"/>
      <c r="RGT229" s="157"/>
      <c r="RGU229" s="157"/>
      <c r="RGV229" s="157"/>
      <c r="RGW229" s="157"/>
      <c r="RGX229" s="157"/>
      <c r="RGY229" s="157"/>
      <c r="RGZ229" s="157"/>
      <c r="RHA229" s="157"/>
      <c r="RHB229" s="157"/>
      <c r="RHC229" s="157"/>
      <c r="RHD229" s="157"/>
      <c r="RHE229" s="157"/>
      <c r="RHF229" s="157"/>
      <c r="RHG229" s="157"/>
      <c r="RHH229" s="157"/>
      <c r="RHI229" s="157"/>
      <c r="RHJ229" s="157"/>
      <c r="RHK229" s="157"/>
      <c r="RHL229" s="157"/>
      <c r="RHM229" s="157"/>
      <c r="RHN229" s="157"/>
      <c r="RHO229" s="157"/>
      <c r="RHP229" s="157"/>
      <c r="RHQ229" s="157"/>
      <c r="RHR229" s="157"/>
      <c r="RHS229" s="157"/>
      <c r="RHT229" s="157"/>
      <c r="RHU229" s="157"/>
      <c r="RHV229" s="157"/>
      <c r="RHW229" s="157"/>
      <c r="RHX229" s="157"/>
      <c r="RHY229" s="157"/>
      <c r="RHZ229" s="157"/>
      <c r="RIA229" s="157"/>
      <c r="RIB229" s="157"/>
      <c r="RIC229" s="157"/>
      <c r="RID229" s="157"/>
      <c r="RIE229" s="157"/>
      <c r="RIF229" s="157"/>
      <c r="RIG229" s="157"/>
      <c r="RIH229" s="157"/>
      <c r="RII229" s="157"/>
      <c r="RIJ229" s="157"/>
      <c r="RIK229" s="157"/>
      <c r="RIL229" s="157"/>
      <c r="RIM229" s="157"/>
      <c r="RIN229" s="157"/>
      <c r="RIO229" s="157"/>
      <c r="RIP229" s="157"/>
      <c r="RIQ229" s="157"/>
      <c r="RIR229" s="157"/>
      <c r="RIS229" s="157"/>
      <c r="RIT229" s="157"/>
      <c r="RIU229" s="157"/>
      <c r="RIV229" s="157"/>
      <c r="RIW229" s="157"/>
      <c r="RIX229" s="157"/>
      <c r="RIY229" s="157"/>
      <c r="RIZ229" s="157"/>
      <c r="RJA229" s="157"/>
      <c r="RJB229" s="157"/>
      <c r="RJC229" s="157"/>
      <c r="RJD229" s="157"/>
      <c r="RJE229" s="157"/>
      <c r="RJF229" s="157"/>
      <c r="RJG229" s="157"/>
      <c r="RJH229" s="157"/>
      <c r="RJI229" s="157"/>
      <c r="RJJ229" s="157"/>
      <c r="RJK229" s="157"/>
      <c r="RJL229" s="157"/>
      <c r="RJM229" s="157"/>
      <c r="RJN229" s="157"/>
      <c r="RJO229" s="157"/>
      <c r="RJP229" s="157"/>
      <c r="RJQ229" s="157"/>
      <c r="RJR229" s="157"/>
      <c r="RJS229" s="157"/>
      <c r="RJT229" s="157"/>
      <c r="RJU229" s="157"/>
      <c r="RJV229" s="157"/>
      <c r="RJW229" s="157"/>
      <c r="RJX229" s="157"/>
      <c r="RJY229" s="157"/>
      <c r="RJZ229" s="157"/>
      <c r="RKA229" s="157"/>
      <c r="RKB229" s="157"/>
      <c r="RKC229" s="157"/>
      <c r="RKD229" s="157"/>
      <c r="RKE229" s="157"/>
      <c r="RKF229" s="157"/>
      <c r="RKG229" s="157"/>
      <c r="RKH229" s="157"/>
      <c r="RKI229" s="157"/>
      <c r="RKJ229" s="157"/>
      <c r="RKK229" s="157"/>
      <c r="RKL229" s="157"/>
      <c r="RKM229" s="157"/>
      <c r="RKN229" s="157"/>
      <c r="RKO229" s="157"/>
      <c r="RKP229" s="157"/>
      <c r="RKQ229" s="157"/>
      <c r="RKR229" s="157"/>
      <c r="RKS229" s="157"/>
      <c r="RKT229" s="157"/>
      <c r="RKU229" s="157"/>
      <c r="RKV229" s="157"/>
      <c r="RKW229" s="157"/>
      <c r="RKX229" s="157"/>
      <c r="RKY229" s="157"/>
      <c r="RKZ229" s="157"/>
      <c r="RLA229" s="157"/>
      <c r="RLB229" s="157"/>
      <c r="RLC229" s="157"/>
      <c r="RLD229" s="157"/>
      <c r="RLE229" s="157"/>
      <c r="RLF229" s="157"/>
      <c r="RLG229" s="157"/>
      <c r="RLH229" s="157"/>
      <c r="RLI229" s="157"/>
      <c r="RLJ229" s="157"/>
      <c r="RLK229" s="157"/>
      <c r="RLL229" s="157"/>
      <c r="RLM229" s="157"/>
      <c r="RLN229" s="157"/>
      <c r="RLO229" s="157"/>
      <c r="RLP229" s="157"/>
      <c r="RLQ229" s="157"/>
      <c r="RLR229" s="157"/>
      <c r="RLS229" s="157"/>
      <c r="RLT229" s="157"/>
      <c r="RLU229" s="157"/>
      <c r="RLV229" s="157"/>
      <c r="RLW229" s="157"/>
      <c r="RLX229" s="157"/>
      <c r="RLY229" s="157"/>
      <c r="RLZ229" s="157"/>
      <c r="RMA229" s="157"/>
      <c r="RMB229" s="157"/>
      <c r="RMC229" s="157"/>
      <c r="RMD229" s="157"/>
      <c r="RME229" s="157"/>
      <c r="RMF229" s="157"/>
      <c r="RMG229" s="157"/>
      <c r="RMH229" s="157"/>
      <c r="RMI229" s="157"/>
      <c r="RMJ229" s="157"/>
      <c r="RMK229" s="157"/>
      <c r="RML229" s="157"/>
      <c r="RMM229" s="157"/>
      <c r="RMN229" s="157"/>
      <c r="RMO229" s="157"/>
      <c r="RMP229" s="157"/>
      <c r="RMQ229" s="157"/>
      <c r="RMR229" s="157"/>
      <c r="RMS229" s="157"/>
      <c r="RMT229" s="157"/>
      <c r="RMU229" s="157"/>
      <c r="RMV229" s="157"/>
      <c r="RMW229" s="157"/>
      <c r="RMX229" s="157"/>
      <c r="RMY229" s="157"/>
      <c r="RMZ229" s="157"/>
      <c r="RNA229" s="157"/>
      <c r="RNB229" s="157"/>
      <c r="RNC229" s="157"/>
      <c r="RND229" s="157"/>
      <c r="RNE229" s="157"/>
      <c r="RNF229" s="157"/>
      <c r="RNG229" s="157"/>
      <c r="RNH229" s="157"/>
      <c r="RNI229" s="157"/>
      <c r="RNJ229" s="157"/>
      <c r="RNK229" s="157"/>
      <c r="RNL229" s="157"/>
      <c r="RNM229" s="157"/>
      <c r="RNN229" s="157"/>
      <c r="RNO229" s="157"/>
      <c r="RNP229" s="157"/>
      <c r="RNQ229" s="157"/>
      <c r="RNR229" s="157"/>
      <c r="RNS229" s="157"/>
      <c r="RNT229" s="157"/>
      <c r="RNU229" s="157"/>
      <c r="RNV229" s="157"/>
      <c r="RNW229" s="157"/>
      <c r="RNX229" s="157"/>
      <c r="RNY229" s="157"/>
      <c r="RNZ229" s="157"/>
      <c r="ROA229" s="157"/>
      <c r="ROB229" s="157"/>
      <c r="ROC229" s="157"/>
      <c r="ROD229" s="157"/>
      <c r="ROE229" s="157"/>
      <c r="ROF229" s="157"/>
      <c r="ROG229" s="157"/>
      <c r="ROH229" s="157"/>
      <c r="ROI229" s="157"/>
      <c r="ROJ229" s="157"/>
      <c r="ROK229" s="157"/>
      <c r="ROL229" s="157"/>
      <c r="ROM229" s="157"/>
      <c r="RON229" s="157"/>
      <c r="ROO229" s="157"/>
      <c r="ROP229" s="157"/>
      <c r="ROQ229" s="157"/>
      <c r="ROR229" s="157"/>
      <c r="ROS229" s="157"/>
      <c r="ROT229" s="157"/>
      <c r="ROU229" s="157"/>
      <c r="ROV229" s="157"/>
      <c r="ROW229" s="157"/>
      <c r="ROX229" s="157"/>
      <c r="ROY229" s="157"/>
      <c r="ROZ229" s="157"/>
      <c r="RPA229" s="157"/>
      <c r="RPB229" s="157"/>
      <c r="RPC229" s="157"/>
      <c r="RPD229" s="157"/>
      <c r="RPE229" s="157"/>
      <c r="RPF229" s="157"/>
      <c r="RPG229" s="157"/>
      <c r="RPH229" s="157"/>
      <c r="RPI229" s="157"/>
      <c r="RPJ229" s="157"/>
      <c r="RPK229" s="157"/>
      <c r="RPL229" s="157"/>
      <c r="RPM229" s="157"/>
      <c r="RPN229" s="157"/>
      <c r="RPO229" s="157"/>
      <c r="RPP229" s="157"/>
      <c r="RPQ229" s="157"/>
      <c r="RPR229" s="157"/>
      <c r="RPS229" s="157"/>
      <c r="RPT229" s="157"/>
      <c r="RPU229" s="157"/>
      <c r="RPV229" s="157"/>
      <c r="RPW229" s="157"/>
      <c r="RPX229" s="157"/>
      <c r="RPY229" s="157"/>
      <c r="RPZ229" s="157"/>
      <c r="RQA229" s="157"/>
      <c r="RQB229" s="157"/>
      <c r="RQC229" s="157"/>
      <c r="RQD229" s="157"/>
      <c r="RQE229" s="157"/>
      <c r="RQF229" s="157"/>
      <c r="RQG229" s="157"/>
      <c r="RQH229" s="157"/>
      <c r="RQI229" s="157"/>
      <c r="RQJ229" s="157"/>
      <c r="RQK229" s="157"/>
      <c r="RQL229" s="157"/>
      <c r="RQM229" s="157"/>
      <c r="RQN229" s="157"/>
      <c r="RQO229" s="157"/>
      <c r="RQP229" s="157"/>
      <c r="RQQ229" s="157"/>
      <c r="RQR229" s="157"/>
      <c r="RQS229" s="157"/>
      <c r="RQT229" s="157"/>
      <c r="RQU229" s="157"/>
      <c r="RQV229" s="157"/>
      <c r="RQW229" s="157"/>
      <c r="RQX229" s="157"/>
      <c r="RQY229" s="157"/>
      <c r="RQZ229" s="157"/>
      <c r="RRA229" s="157"/>
      <c r="RRB229" s="157"/>
      <c r="RRC229" s="157"/>
      <c r="RRD229" s="157"/>
      <c r="RRE229" s="157"/>
      <c r="RRF229" s="157"/>
      <c r="RRG229" s="157"/>
      <c r="RRH229" s="157"/>
      <c r="RRI229" s="157"/>
      <c r="RRJ229" s="157"/>
      <c r="RRK229" s="157"/>
      <c r="RRL229" s="157"/>
      <c r="RRM229" s="157"/>
      <c r="RRN229" s="157"/>
      <c r="RRO229" s="157"/>
      <c r="RRP229" s="157"/>
      <c r="RRQ229" s="157"/>
      <c r="RRR229" s="157"/>
      <c r="RRS229" s="157"/>
      <c r="RRT229" s="157"/>
      <c r="RRU229" s="157"/>
      <c r="RRV229" s="157"/>
      <c r="RRW229" s="157"/>
      <c r="RRX229" s="157"/>
      <c r="RRY229" s="157"/>
      <c r="RRZ229" s="157"/>
      <c r="RSA229" s="157"/>
      <c r="RSB229" s="157"/>
      <c r="RSC229" s="157"/>
      <c r="RSD229" s="157"/>
      <c r="RSE229" s="157"/>
      <c r="RSF229" s="157"/>
      <c r="RSG229" s="157"/>
      <c r="RSH229" s="157"/>
      <c r="RSI229" s="157"/>
      <c r="RSJ229" s="157"/>
      <c r="RSK229" s="157"/>
      <c r="RSL229" s="157"/>
      <c r="RSM229" s="157"/>
      <c r="RSN229" s="157"/>
      <c r="RSO229" s="157"/>
      <c r="RSP229" s="157"/>
      <c r="RSQ229" s="157"/>
      <c r="RSR229" s="157"/>
      <c r="RSS229" s="157"/>
      <c r="RST229" s="157"/>
      <c r="RSU229" s="157"/>
      <c r="RSV229" s="157"/>
      <c r="RSW229" s="157"/>
      <c r="RSX229" s="157"/>
      <c r="RSY229" s="157"/>
      <c r="RSZ229" s="157"/>
      <c r="RTA229" s="157"/>
      <c r="RTB229" s="157"/>
      <c r="RTC229" s="157"/>
      <c r="RTD229" s="157"/>
      <c r="RTE229" s="157"/>
      <c r="RTF229" s="157"/>
      <c r="RTG229" s="157"/>
      <c r="RTH229" s="157"/>
      <c r="RTI229" s="157"/>
      <c r="RTJ229" s="157"/>
      <c r="RTK229" s="157"/>
      <c r="RTL229" s="157"/>
      <c r="RTM229" s="157"/>
      <c r="RTN229" s="157"/>
      <c r="RTO229" s="157"/>
      <c r="RTP229" s="157"/>
      <c r="RTQ229" s="157"/>
      <c r="RTR229" s="157"/>
      <c r="RTS229" s="157"/>
      <c r="RTT229" s="157"/>
      <c r="RTU229" s="157"/>
      <c r="RTV229" s="157"/>
      <c r="RTW229" s="157"/>
      <c r="RTX229" s="157"/>
      <c r="RTY229" s="157"/>
      <c r="RTZ229" s="157"/>
      <c r="RUA229" s="157"/>
      <c r="RUB229" s="157"/>
      <c r="RUC229" s="157"/>
      <c r="RUD229" s="157"/>
      <c r="RUE229" s="157"/>
      <c r="RUF229" s="157"/>
      <c r="RUG229" s="157"/>
      <c r="RUH229" s="157"/>
      <c r="RUI229" s="157"/>
      <c r="RUJ229" s="157"/>
      <c r="RUK229" s="157"/>
      <c r="RUL229" s="157"/>
      <c r="RUM229" s="157"/>
      <c r="RUN229" s="157"/>
      <c r="RUO229" s="157"/>
      <c r="RUP229" s="157"/>
      <c r="RUQ229" s="157"/>
      <c r="RUR229" s="157"/>
      <c r="RUS229" s="157"/>
      <c r="RUT229" s="157"/>
      <c r="RUU229" s="157"/>
      <c r="RUV229" s="157"/>
      <c r="RUW229" s="157"/>
      <c r="RUX229" s="157"/>
      <c r="RUY229" s="157"/>
      <c r="RUZ229" s="157"/>
      <c r="RVA229" s="157"/>
      <c r="RVB229" s="157"/>
      <c r="RVC229" s="157"/>
      <c r="RVD229" s="157"/>
      <c r="RVE229" s="157"/>
      <c r="RVF229" s="157"/>
      <c r="RVG229" s="157"/>
      <c r="RVH229" s="157"/>
      <c r="RVI229" s="157"/>
      <c r="RVJ229" s="157"/>
      <c r="RVK229" s="157"/>
      <c r="RVL229" s="157"/>
      <c r="RVM229" s="157"/>
      <c r="RVN229" s="157"/>
      <c r="RVO229" s="157"/>
      <c r="RVP229" s="157"/>
      <c r="RVQ229" s="157"/>
      <c r="RVR229" s="157"/>
      <c r="RVS229" s="157"/>
      <c r="RVT229" s="157"/>
      <c r="RVU229" s="157"/>
      <c r="RVV229" s="157"/>
      <c r="RVW229" s="157"/>
      <c r="RVX229" s="157"/>
      <c r="RVY229" s="157"/>
      <c r="RVZ229" s="157"/>
      <c r="RWA229" s="157"/>
      <c r="RWB229" s="157"/>
      <c r="RWC229" s="157"/>
      <c r="RWD229" s="157"/>
      <c r="RWE229" s="157"/>
      <c r="RWF229" s="157"/>
      <c r="RWG229" s="157"/>
      <c r="RWH229" s="157"/>
      <c r="RWI229" s="157"/>
      <c r="RWJ229" s="157"/>
      <c r="RWK229" s="157"/>
      <c r="RWL229" s="157"/>
      <c r="RWM229" s="157"/>
      <c r="RWN229" s="157"/>
      <c r="RWO229" s="157"/>
      <c r="RWP229" s="157"/>
      <c r="RWQ229" s="157"/>
      <c r="RWR229" s="157"/>
      <c r="RWS229" s="157"/>
      <c r="RWT229" s="157"/>
      <c r="RWU229" s="157"/>
      <c r="RWV229" s="157"/>
      <c r="RWW229" s="157"/>
      <c r="RWX229" s="157"/>
      <c r="RWY229" s="157"/>
      <c r="RWZ229" s="157"/>
      <c r="RXA229" s="157"/>
      <c r="RXB229" s="157"/>
      <c r="RXC229" s="157"/>
      <c r="RXD229" s="157"/>
      <c r="RXE229" s="157"/>
      <c r="RXF229" s="157"/>
      <c r="RXG229" s="157"/>
      <c r="RXH229" s="157"/>
      <c r="RXI229" s="157"/>
      <c r="RXJ229" s="157"/>
      <c r="RXK229" s="157"/>
      <c r="RXL229" s="157"/>
      <c r="RXM229" s="157"/>
      <c r="RXN229" s="157"/>
      <c r="RXO229" s="157"/>
      <c r="RXP229" s="157"/>
      <c r="RXQ229" s="157"/>
      <c r="RXR229" s="157"/>
      <c r="RXS229" s="157"/>
      <c r="RXT229" s="157"/>
      <c r="RXU229" s="157"/>
      <c r="RXV229" s="157"/>
      <c r="RXW229" s="157"/>
      <c r="RXX229" s="157"/>
      <c r="RXY229" s="157"/>
      <c r="RXZ229" s="157"/>
      <c r="RYA229" s="157"/>
      <c r="RYB229" s="157"/>
      <c r="RYC229" s="157"/>
      <c r="RYD229" s="157"/>
      <c r="RYE229" s="157"/>
      <c r="RYF229" s="157"/>
      <c r="RYG229" s="157"/>
      <c r="RYH229" s="157"/>
      <c r="RYI229" s="157"/>
      <c r="RYJ229" s="157"/>
      <c r="RYK229" s="157"/>
      <c r="RYL229" s="157"/>
      <c r="RYM229" s="157"/>
      <c r="RYN229" s="157"/>
      <c r="RYO229" s="157"/>
      <c r="RYP229" s="157"/>
      <c r="RYQ229" s="157"/>
      <c r="RYR229" s="157"/>
      <c r="RYS229" s="157"/>
      <c r="RYT229" s="157"/>
      <c r="RYU229" s="157"/>
      <c r="RYV229" s="157"/>
      <c r="RYW229" s="157"/>
      <c r="RYX229" s="157"/>
      <c r="RYY229" s="157"/>
      <c r="RYZ229" s="157"/>
      <c r="RZA229" s="157"/>
      <c r="RZB229" s="157"/>
      <c r="RZC229" s="157"/>
      <c r="RZD229" s="157"/>
      <c r="RZE229" s="157"/>
      <c r="RZF229" s="157"/>
      <c r="RZG229" s="157"/>
      <c r="RZH229" s="157"/>
      <c r="RZI229" s="157"/>
      <c r="RZJ229" s="157"/>
      <c r="RZK229" s="157"/>
      <c r="RZL229" s="157"/>
      <c r="RZM229" s="157"/>
      <c r="RZN229" s="157"/>
      <c r="RZO229" s="157"/>
      <c r="RZP229" s="157"/>
      <c r="RZQ229" s="157"/>
      <c r="RZR229" s="157"/>
      <c r="RZS229" s="157"/>
      <c r="RZT229" s="157"/>
      <c r="RZU229" s="157"/>
      <c r="RZV229" s="157"/>
      <c r="RZW229" s="157"/>
      <c r="RZX229" s="157"/>
      <c r="RZY229" s="157"/>
      <c r="RZZ229" s="157"/>
      <c r="SAA229" s="157"/>
      <c r="SAB229" s="157"/>
      <c r="SAC229" s="157"/>
      <c r="SAD229" s="157"/>
      <c r="SAE229" s="157"/>
      <c r="SAF229" s="157"/>
      <c r="SAG229" s="157"/>
      <c r="SAH229" s="157"/>
      <c r="SAI229" s="157"/>
      <c r="SAJ229" s="157"/>
      <c r="SAK229" s="157"/>
      <c r="SAL229" s="157"/>
      <c r="SAM229" s="157"/>
      <c r="SAN229" s="157"/>
      <c r="SAO229" s="157"/>
      <c r="SAP229" s="157"/>
      <c r="SAQ229" s="157"/>
      <c r="SAR229" s="157"/>
      <c r="SAS229" s="157"/>
      <c r="SAT229" s="157"/>
      <c r="SAU229" s="157"/>
      <c r="SAV229" s="157"/>
      <c r="SAW229" s="157"/>
      <c r="SAX229" s="157"/>
      <c r="SAY229" s="157"/>
      <c r="SAZ229" s="157"/>
      <c r="SBA229" s="157"/>
      <c r="SBB229" s="157"/>
      <c r="SBC229" s="157"/>
      <c r="SBD229" s="157"/>
      <c r="SBE229" s="157"/>
      <c r="SBF229" s="157"/>
      <c r="SBG229" s="157"/>
      <c r="SBH229" s="157"/>
      <c r="SBI229" s="157"/>
      <c r="SBJ229" s="157"/>
      <c r="SBK229" s="157"/>
      <c r="SBL229" s="157"/>
      <c r="SBM229" s="157"/>
      <c r="SBN229" s="157"/>
      <c r="SBO229" s="157"/>
      <c r="SBP229" s="157"/>
      <c r="SBQ229" s="157"/>
      <c r="SBR229" s="157"/>
      <c r="SBS229" s="157"/>
      <c r="SBT229" s="157"/>
      <c r="SBU229" s="157"/>
      <c r="SBV229" s="157"/>
      <c r="SBW229" s="157"/>
      <c r="SBX229" s="157"/>
      <c r="SBY229" s="157"/>
      <c r="SBZ229" s="157"/>
      <c r="SCA229" s="157"/>
      <c r="SCB229" s="157"/>
      <c r="SCC229" s="157"/>
      <c r="SCD229" s="157"/>
      <c r="SCE229" s="157"/>
      <c r="SCF229" s="157"/>
      <c r="SCG229" s="157"/>
      <c r="SCH229" s="157"/>
      <c r="SCI229" s="157"/>
      <c r="SCJ229" s="157"/>
      <c r="SCK229" s="157"/>
      <c r="SCL229" s="157"/>
      <c r="SCM229" s="157"/>
      <c r="SCN229" s="157"/>
      <c r="SCO229" s="157"/>
      <c r="SCP229" s="157"/>
      <c r="SCQ229" s="157"/>
      <c r="SCR229" s="157"/>
      <c r="SCS229" s="157"/>
      <c r="SCT229" s="157"/>
      <c r="SCU229" s="157"/>
      <c r="SCV229" s="157"/>
      <c r="SCW229" s="157"/>
      <c r="SCX229" s="157"/>
      <c r="SCY229" s="157"/>
      <c r="SCZ229" s="157"/>
      <c r="SDA229" s="157"/>
      <c r="SDB229" s="157"/>
      <c r="SDC229" s="157"/>
      <c r="SDD229" s="157"/>
      <c r="SDE229" s="157"/>
      <c r="SDF229" s="157"/>
      <c r="SDG229" s="157"/>
      <c r="SDH229" s="157"/>
      <c r="SDI229" s="157"/>
      <c r="SDJ229" s="157"/>
      <c r="SDK229" s="157"/>
      <c r="SDL229" s="157"/>
      <c r="SDM229" s="157"/>
      <c r="SDN229" s="157"/>
      <c r="SDO229" s="157"/>
      <c r="SDP229" s="157"/>
      <c r="SDQ229" s="157"/>
      <c r="SDR229" s="157"/>
      <c r="SDS229" s="157"/>
      <c r="SDT229" s="157"/>
      <c r="SDU229" s="157"/>
      <c r="SDV229" s="157"/>
      <c r="SDW229" s="157"/>
      <c r="SDX229" s="157"/>
      <c r="SDY229" s="157"/>
      <c r="SDZ229" s="157"/>
      <c r="SEA229" s="157"/>
      <c r="SEB229" s="157"/>
      <c r="SEC229" s="157"/>
      <c r="SED229" s="157"/>
      <c r="SEE229" s="157"/>
      <c r="SEF229" s="157"/>
      <c r="SEG229" s="157"/>
      <c r="SEH229" s="157"/>
      <c r="SEI229" s="157"/>
      <c r="SEJ229" s="157"/>
      <c r="SEK229" s="157"/>
      <c r="SEL229" s="157"/>
      <c r="SEM229" s="157"/>
      <c r="SEN229" s="157"/>
      <c r="SEO229" s="157"/>
      <c r="SEP229" s="157"/>
      <c r="SEQ229" s="157"/>
      <c r="SER229" s="157"/>
      <c r="SES229" s="157"/>
      <c r="SET229" s="157"/>
      <c r="SEU229" s="157"/>
      <c r="SEV229" s="157"/>
      <c r="SEW229" s="157"/>
      <c r="SEX229" s="157"/>
      <c r="SEY229" s="157"/>
      <c r="SEZ229" s="157"/>
      <c r="SFA229" s="157"/>
      <c r="SFB229" s="157"/>
      <c r="SFC229" s="157"/>
      <c r="SFD229" s="157"/>
      <c r="SFE229" s="157"/>
      <c r="SFF229" s="157"/>
      <c r="SFG229" s="157"/>
      <c r="SFH229" s="157"/>
      <c r="SFI229" s="157"/>
      <c r="SFJ229" s="157"/>
      <c r="SFK229" s="157"/>
      <c r="SFL229" s="157"/>
      <c r="SFM229" s="157"/>
      <c r="SFN229" s="157"/>
      <c r="SFO229" s="157"/>
      <c r="SFP229" s="157"/>
      <c r="SFQ229" s="157"/>
      <c r="SFR229" s="157"/>
      <c r="SFS229" s="157"/>
      <c r="SFT229" s="157"/>
      <c r="SFU229" s="157"/>
      <c r="SFV229" s="157"/>
      <c r="SFW229" s="157"/>
      <c r="SFX229" s="157"/>
      <c r="SFY229" s="157"/>
      <c r="SFZ229" s="157"/>
      <c r="SGA229" s="157"/>
      <c r="SGB229" s="157"/>
      <c r="SGC229" s="157"/>
      <c r="SGD229" s="157"/>
      <c r="SGE229" s="157"/>
      <c r="SGF229" s="157"/>
      <c r="SGG229" s="157"/>
      <c r="SGH229" s="157"/>
      <c r="SGI229" s="157"/>
      <c r="SGJ229" s="157"/>
      <c r="SGK229" s="157"/>
      <c r="SGL229" s="157"/>
      <c r="SGM229" s="157"/>
      <c r="SGN229" s="157"/>
      <c r="SGO229" s="157"/>
      <c r="SGP229" s="157"/>
      <c r="SGQ229" s="157"/>
      <c r="SGR229" s="157"/>
      <c r="SGS229" s="157"/>
      <c r="SGT229" s="157"/>
      <c r="SGU229" s="157"/>
      <c r="SGV229" s="157"/>
      <c r="SGW229" s="157"/>
      <c r="SGX229" s="157"/>
      <c r="SGY229" s="157"/>
      <c r="SGZ229" s="157"/>
      <c r="SHA229" s="157"/>
      <c r="SHB229" s="157"/>
      <c r="SHC229" s="157"/>
      <c r="SHD229" s="157"/>
      <c r="SHE229" s="157"/>
      <c r="SHF229" s="157"/>
      <c r="SHG229" s="157"/>
      <c r="SHH229" s="157"/>
      <c r="SHI229" s="157"/>
      <c r="SHJ229" s="157"/>
      <c r="SHK229" s="157"/>
      <c r="SHL229" s="157"/>
      <c r="SHM229" s="157"/>
      <c r="SHN229" s="157"/>
      <c r="SHO229" s="157"/>
      <c r="SHP229" s="157"/>
      <c r="SHQ229" s="157"/>
      <c r="SHR229" s="157"/>
      <c r="SHS229" s="157"/>
      <c r="SHT229" s="157"/>
      <c r="SHU229" s="157"/>
      <c r="SHV229" s="157"/>
      <c r="SHW229" s="157"/>
      <c r="SHX229" s="157"/>
      <c r="SHY229" s="157"/>
      <c r="SHZ229" s="157"/>
      <c r="SIA229" s="157"/>
      <c r="SIB229" s="157"/>
      <c r="SIC229" s="157"/>
      <c r="SID229" s="157"/>
      <c r="SIE229" s="157"/>
      <c r="SIF229" s="157"/>
      <c r="SIG229" s="157"/>
      <c r="SIH229" s="157"/>
      <c r="SII229" s="157"/>
      <c r="SIJ229" s="157"/>
      <c r="SIK229" s="157"/>
      <c r="SIL229" s="157"/>
      <c r="SIM229" s="157"/>
      <c r="SIN229" s="157"/>
      <c r="SIO229" s="157"/>
      <c r="SIP229" s="157"/>
      <c r="SIQ229" s="157"/>
      <c r="SIR229" s="157"/>
      <c r="SIS229" s="157"/>
      <c r="SIT229" s="157"/>
      <c r="SIU229" s="157"/>
      <c r="SIV229" s="157"/>
      <c r="SIW229" s="157"/>
      <c r="SIX229" s="157"/>
      <c r="SIY229" s="157"/>
      <c r="SIZ229" s="157"/>
      <c r="SJA229" s="157"/>
      <c r="SJB229" s="157"/>
      <c r="SJC229" s="157"/>
      <c r="SJD229" s="157"/>
      <c r="SJE229" s="157"/>
      <c r="SJF229" s="157"/>
      <c r="SJG229" s="157"/>
      <c r="SJH229" s="157"/>
      <c r="SJI229" s="157"/>
      <c r="SJJ229" s="157"/>
      <c r="SJK229" s="157"/>
      <c r="SJL229" s="157"/>
      <c r="SJM229" s="157"/>
      <c r="SJN229" s="157"/>
      <c r="SJO229" s="157"/>
      <c r="SJP229" s="157"/>
      <c r="SJQ229" s="157"/>
      <c r="SJR229" s="157"/>
      <c r="SJS229" s="157"/>
      <c r="SJT229" s="157"/>
      <c r="SJU229" s="157"/>
      <c r="SJV229" s="157"/>
      <c r="SJW229" s="157"/>
      <c r="SJX229" s="157"/>
      <c r="SJY229" s="157"/>
      <c r="SJZ229" s="157"/>
      <c r="SKA229" s="157"/>
      <c r="SKB229" s="157"/>
      <c r="SKC229" s="157"/>
      <c r="SKD229" s="157"/>
      <c r="SKE229" s="157"/>
      <c r="SKF229" s="157"/>
      <c r="SKG229" s="157"/>
      <c r="SKH229" s="157"/>
      <c r="SKI229" s="157"/>
      <c r="SKJ229" s="157"/>
      <c r="SKK229" s="157"/>
      <c r="SKL229" s="157"/>
      <c r="SKM229" s="157"/>
      <c r="SKN229" s="157"/>
      <c r="SKO229" s="157"/>
      <c r="SKP229" s="157"/>
      <c r="SKQ229" s="157"/>
      <c r="SKR229" s="157"/>
      <c r="SKS229" s="157"/>
      <c r="SKT229" s="157"/>
      <c r="SKU229" s="157"/>
      <c r="SKV229" s="157"/>
      <c r="SKW229" s="157"/>
      <c r="SKX229" s="157"/>
      <c r="SKY229" s="157"/>
      <c r="SKZ229" s="157"/>
      <c r="SLA229" s="157"/>
      <c r="SLB229" s="157"/>
      <c r="SLC229" s="157"/>
      <c r="SLD229" s="157"/>
      <c r="SLE229" s="157"/>
      <c r="SLF229" s="157"/>
      <c r="SLG229" s="157"/>
      <c r="SLH229" s="157"/>
      <c r="SLI229" s="157"/>
      <c r="SLJ229" s="157"/>
      <c r="SLK229" s="157"/>
      <c r="SLL229" s="157"/>
      <c r="SLM229" s="157"/>
      <c r="SLN229" s="157"/>
      <c r="SLO229" s="157"/>
      <c r="SLP229" s="157"/>
      <c r="SLQ229" s="157"/>
      <c r="SLR229" s="157"/>
      <c r="SLS229" s="157"/>
      <c r="SLT229" s="157"/>
      <c r="SLU229" s="157"/>
      <c r="SLV229" s="157"/>
      <c r="SLW229" s="157"/>
      <c r="SLX229" s="157"/>
      <c r="SLY229" s="157"/>
      <c r="SLZ229" s="157"/>
      <c r="SMA229" s="157"/>
      <c r="SMB229" s="157"/>
      <c r="SMC229" s="157"/>
      <c r="SMD229" s="157"/>
      <c r="SME229" s="157"/>
      <c r="SMF229" s="157"/>
      <c r="SMG229" s="157"/>
      <c r="SMH229" s="157"/>
      <c r="SMI229" s="157"/>
      <c r="SMJ229" s="157"/>
      <c r="SMK229" s="157"/>
      <c r="SML229" s="157"/>
      <c r="SMM229" s="157"/>
      <c r="SMN229" s="157"/>
      <c r="SMO229" s="157"/>
      <c r="SMP229" s="157"/>
      <c r="SMQ229" s="157"/>
      <c r="SMR229" s="157"/>
      <c r="SMS229" s="157"/>
      <c r="SMT229" s="157"/>
      <c r="SMU229" s="157"/>
      <c r="SMV229" s="157"/>
      <c r="SMW229" s="157"/>
      <c r="SMX229" s="157"/>
      <c r="SMY229" s="157"/>
      <c r="SMZ229" s="157"/>
      <c r="SNA229" s="157"/>
      <c r="SNB229" s="157"/>
      <c r="SNC229" s="157"/>
      <c r="SND229" s="157"/>
      <c r="SNE229" s="157"/>
      <c r="SNF229" s="157"/>
      <c r="SNG229" s="157"/>
      <c r="SNH229" s="157"/>
      <c r="SNI229" s="157"/>
      <c r="SNJ229" s="157"/>
      <c r="SNK229" s="157"/>
      <c r="SNL229" s="157"/>
      <c r="SNM229" s="157"/>
      <c r="SNN229" s="157"/>
      <c r="SNO229" s="157"/>
      <c r="SNP229" s="157"/>
      <c r="SNQ229" s="157"/>
      <c r="SNR229" s="157"/>
      <c r="SNS229" s="157"/>
      <c r="SNT229" s="157"/>
      <c r="SNU229" s="157"/>
      <c r="SNV229" s="157"/>
      <c r="SNW229" s="157"/>
      <c r="SNX229" s="157"/>
      <c r="SNY229" s="157"/>
      <c r="SNZ229" s="157"/>
      <c r="SOA229" s="157"/>
      <c r="SOB229" s="157"/>
      <c r="SOC229" s="157"/>
      <c r="SOD229" s="157"/>
      <c r="SOE229" s="157"/>
      <c r="SOF229" s="157"/>
      <c r="SOG229" s="157"/>
      <c r="SOH229" s="157"/>
      <c r="SOI229" s="157"/>
      <c r="SOJ229" s="157"/>
      <c r="SOK229" s="157"/>
      <c r="SOL229" s="157"/>
      <c r="SOM229" s="157"/>
      <c r="SON229" s="157"/>
      <c r="SOO229" s="157"/>
      <c r="SOP229" s="157"/>
      <c r="SOQ229" s="157"/>
      <c r="SOR229" s="157"/>
      <c r="SOS229" s="157"/>
      <c r="SOT229" s="157"/>
      <c r="SOU229" s="157"/>
      <c r="SOV229" s="157"/>
      <c r="SOW229" s="157"/>
      <c r="SOX229" s="157"/>
      <c r="SOY229" s="157"/>
      <c r="SOZ229" s="157"/>
      <c r="SPA229" s="157"/>
      <c r="SPB229" s="157"/>
      <c r="SPC229" s="157"/>
      <c r="SPD229" s="157"/>
      <c r="SPE229" s="157"/>
      <c r="SPF229" s="157"/>
      <c r="SPG229" s="157"/>
      <c r="SPH229" s="157"/>
      <c r="SPI229" s="157"/>
      <c r="SPJ229" s="157"/>
      <c r="SPK229" s="157"/>
      <c r="SPL229" s="157"/>
      <c r="SPM229" s="157"/>
      <c r="SPN229" s="157"/>
      <c r="SPO229" s="157"/>
      <c r="SPP229" s="157"/>
      <c r="SPQ229" s="157"/>
      <c r="SPR229" s="157"/>
      <c r="SPS229" s="157"/>
      <c r="SPT229" s="157"/>
      <c r="SPU229" s="157"/>
      <c r="SPV229" s="157"/>
      <c r="SPW229" s="157"/>
      <c r="SPX229" s="157"/>
      <c r="SPY229" s="157"/>
      <c r="SPZ229" s="157"/>
      <c r="SQA229" s="157"/>
      <c r="SQB229" s="157"/>
      <c r="SQC229" s="157"/>
      <c r="SQD229" s="157"/>
      <c r="SQE229" s="157"/>
      <c r="SQF229" s="157"/>
      <c r="SQG229" s="157"/>
      <c r="SQH229" s="157"/>
      <c r="SQI229" s="157"/>
      <c r="SQJ229" s="157"/>
      <c r="SQK229" s="157"/>
      <c r="SQL229" s="157"/>
      <c r="SQM229" s="157"/>
      <c r="SQN229" s="157"/>
      <c r="SQO229" s="157"/>
      <c r="SQP229" s="157"/>
      <c r="SQQ229" s="157"/>
      <c r="SQR229" s="157"/>
      <c r="SQS229" s="157"/>
      <c r="SQT229" s="157"/>
      <c r="SQU229" s="157"/>
      <c r="SQV229" s="157"/>
      <c r="SQW229" s="157"/>
      <c r="SQX229" s="157"/>
      <c r="SQY229" s="157"/>
      <c r="SQZ229" s="157"/>
      <c r="SRA229" s="157"/>
      <c r="SRB229" s="157"/>
      <c r="SRC229" s="157"/>
      <c r="SRD229" s="157"/>
      <c r="SRE229" s="157"/>
      <c r="SRF229" s="157"/>
      <c r="SRG229" s="157"/>
      <c r="SRH229" s="157"/>
      <c r="SRI229" s="157"/>
      <c r="SRJ229" s="157"/>
      <c r="SRK229" s="157"/>
      <c r="SRL229" s="157"/>
      <c r="SRM229" s="157"/>
      <c r="SRN229" s="157"/>
      <c r="SRO229" s="157"/>
      <c r="SRP229" s="157"/>
      <c r="SRQ229" s="157"/>
      <c r="SRR229" s="157"/>
      <c r="SRS229" s="157"/>
      <c r="SRT229" s="157"/>
      <c r="SRU229" s="157"/>
      <c r="SRV229" s="157"/>
      <c r="SRW229" s="157"/>
      <c r="SRX229" s="157"/>
      <c r="SRY229" s="157"/>
      <c r="SRZ229" s="157"/>
      <c r="SSA229" s="157"/>
      <c r="SSB229" s="157"/>
      <c r="SSC229" s="157"/>
      <c r="SSD229" s="157"/>
      <c r="SSE229" s="157"/>
      <c r="SSF229" s="157"/>
      <c r="SSG229" s="157"/>
      <c r="SSH229" s="157"/>
      <c r="SSI229" s="157"/>
      <c r="SSJ229" s="157"/>
      <c r="SSK229" s="157"/>
      <c r="SSL229" s="157"/>
      <c r="SSM229" s="157"/>
      <c r="SSN229" s="157"/>
      <c r="SSO229" s="157"/>
      <c r="SSP229" s="157"/>
      <c r="SSQ229" s="157"/>
      <c r="SSR229" s="157"/>
      <c r="SSS229" s="157"/>
      <c r="SST229" s="157"/>
      <c r="SSU229" s="157"/>
      <c r="SSV229" s="157"/>
      <c r="SSW229" s="157"/>
      <c r="SSX229" s="157"/>
      <c r="SSY229" s="157"/>
      <c r="SSZ229" s="157"/>
      <c r="STA229" s="157"/>
      <c r="STB229" s="157"/>
      <c r="STC229" s="157"/>
      <c r="STD229" s="157"/>
      <c r="STE229" s="157"/>
      <c r="STF229" s="157"/>
      <c r="STG229" s="157"/>
      <c r="STH229" s="157"/>
      <c r="STI229" s="157"/>
      <c r="STJ229" s="157"/>
      <c r="STK229" s="157"/>
      <c r="STL229" s="157"/>
      <c r="STM229" s="157"/>
      <c r="STN229" s="157"/>
      <c r="STO229" s="157"/>
      <c r="STP229" s="157"/>
      <c r="STQ229" s="157"/>
      <c r="STR229" s="157"/>
      <c r="STS229" s="157"/>
      <c r="STT229" s="157"/>
      <c r="STU229" s="157"/>
      <c r="STV229" s="157"/>
      <c r="STW229" s="157"/>
      <c r="STX229" s="157"/>
      <c r="STY229" s="157"/>
      <c r="STZ229" s="157"/>
      <c r="SUA229" s="157"/>
      <c r="SUB229" s="157"/>
      <c r="SUC229" s="157"/>
      <c r="SUD229" s="157"/>
      <c r="SUE229" s="157"/>
      <c r="SUF229" s="157"/>
      <c r="SUG229" s="157"/>
      <c r="SUH229" s="157"/>
      <c r="SUI229" s="157"/>
      <c r="SUJ229" s="157"/>
      <c r="SUK229" s="157"/>
      <c r="SUL229" s="157"/>
      <c r="SUM229" s="157"/>
      <c r="SUN229" s="157"/>
      <c r="SUO229" s="157"/>
      <c r="SUP229" s="157"/>
      <c r="SUQ229" s="157"/>
      <c r="SUR229" s="157"/>
      <c r="SUS229" s="157"/>
      <c r="SUT229" s="157"/>
      <c r="SUU229" s="157"/>
      <c r="SUV229" s="157"/>
      <c r="SUW229" s="157"/>
      <c r="SUX229" s="157"/>
      <c r="SUY229" s="157"/>
      <c r="SUZ229" s="157"/>
      <c r="SVA229" s="157"/>
      <c r="SVB229" s="157"/>
      <c r="SVC229" s="157"/>
      <c r="SVD229" s="157"/>
      <c r="SVE229" s="157"/>
      <c r="SVF229" s="157"/>
      <c r="SVG229" s="157"/>
      <c r="SVH229" s="157"/>
      <c r="SVI229" s="157"/>
      <c r="SVJ229" s="157"/>
      <c r="SVK229" s="157"/>
      <c r="SVL229" s="157"/>
      <c r="SVM229" s="157"/>
      <c r="SVN229" s="157"/>
      <c r="SVO229" s="157"/>
      <c r="SVP229" s="157"/>
      <c r="SVQ229" s="157"/>
      <c r="SVR229" s="157"/>
      <c r="SVS229" s="157"/>
      <c r="SVT229" s="157"/>
      <c r="SVU229" s="157"/>
      <c r="SVV229" s="157"/>
      <c r="SVW229" s="157"/>
      <c r="SVX229" s="157"/>
      <c r="SVY229" s="157"/>
      <c r="SVZ229" s="157"/>
      <c r="SWA229" s="157"/>
      <c r="SWB229" s="157"/>
      <c r="SWC229" s="157"/>
      <c r="SWD229" s="157"/>
      <c r="SWE229" s="157"/>
      <c r="SWF229" s="157"/>
      <c r="SWG229" s="157"/>
      <c r="SWH229" s="157"/>
      <c r="SWI229" s="157"/>
      <c r="SWJ229" s="157"/>
      <c r="SWK229" s="157"/>
      <c r="SWL229" s="157"/>
      <c r="SWM229" s="157"/>
      <c r="SWN229" s="157"/>
      <c r="SWO229" s="157"/>
      <c r="SWP229" s="157"/>
      <c r="SWQ229" s="157"/>
      <c r="SWR229" s="157"/>
      <c r="SWS229" s="157"/>
      <c r="SWT229" s="157"/>
      <c r="SWU229" s="157"/>
      <c r="SWV229" s="157"/>
      <c r="SWW229" s="157"/>
      <c r="SWX229" s="157"/>
      <c r="SWY229" s="157"/>
      <c r="SWZ229" s="157"/>
      <c r="SXA229" s="157"/>
      <c r="SXB229" s="157"/>
      <c r="SXC229" s="157"/>
      <c r="SXD229" s="157"/>
      <c r="SXE229" s="157"/>
      <c r="SXF229" s="157"/>
      <c r="SXG229" s="157"/>
      <c r="SXH229" s="157"/>
      <c r="SXI229" s="157"/>
      <c r="SXJ229" s="157"/>
      <c r="SXK229" s="157"/>
      <c r="SXL229" s="157"/>
      <c r="SXM229" s="157"/>
      <c r="SXN229" s="157"/>
      <c r="SXO229" s="157"/>
      <c r="SXP229" s="157"/>
      <c r="SXQ229" s="157"/>
      <c r="SXR229" s="157"/>
      <c r="SXS229" s="157"/>
      <c r="SXT229" s="157"/>
      <c r="SXU229" s="157"/>
      <c r="SXV229" s="157"/>
      <c r="SXW229" s="157"/>
      <c r="SXX229" s="157"/>
      <c r="SXY229" s="157"/>
      <c r="SXZ229" s="157"/>
      <c r="SYA229" s="157"/>
      <c r="SYB229" s="157"/>
      <c r="SYC229" s="157"/>
      <c r="SYD229" s="157"/>
      <c r="SYE229" s="157"/>
      <c r="SYF229" s="157"/>
      <c r="SYG229" s="157"/>
      <c r="SYH229" s="157"/>
      <c r="SYI229" s="157"/>
      <c r="SYJ229" s="157"/>
      <c r="SYK229" s="157"/>
      <c r="SYL229" s="157"/>
      <c r="SYM229" s="157"/>
      <c r="SYN229" s="157"/>
      <c r="SYO229" s="157"/>
      <c r="SYP229" s="157"/>
      <c r="SYQ229" s="157"/>
      <c r="SYR229" s="157"/>
      <c r="SYS229" s="157"/>
      <c r="SYT229" s="157"/>
      <c r="SYU229" s="157"/>
      <c r="SYV229" s="157"/>
      <c r="SYW229" s="157"/>
      <c r="SYX229" s="157"/>
      <c r="SYY229" s="157"/>
      <c r="SYZ229" s="157"/>
      <c r="SZA229" s="157"/>
      <c r="SZB229" s="157"/>
      <c r="SZC229" s="157"/>
      <c r="SZD229" s="157"/>
      <c r="SZE229" s="157"/>
      <c r="SZF229" s="157"/>
      <c r="SZG229" s="157"/>
      <c r="SZH229" s="157"/>
      <c r="SZI229" s="157"/>
      <c r="SZJ229" s="157"/>
      <c r="SZK229" s="157"/>
      <c r="SZL229" s="157"/>
      <c r="SZM229" s="157"/>
      <c r="SZN229" s="157"/>
      <c r="SZO229" s="157"/>
      <c r="SZP229" s="157"/>
      <c r="SZQ229" s="157"/>
      <c r="SZR229" s="157"/>
      <c r="SZS229" s="157"/>
      <c r="SZT229" s="157"/>
      <c r="SZU229" s="157"/>
      <c r="SZV229" s="157"/>
      <c r="SZW229" s="157"/>
      <c r="SZX229" s="157"/>
      <c r="SZY229" s="157"/>
      <c r="SZZ229" s="157"/>
      <c r="TAA229" s="157"/>
      <c r="TAB229" s="157"/>
      <c r="TAC229" s="157"/>
      <c r="TAD229" s="157"/>
      <c r="TAE229" s="157"/>
      <c r="TAF229" s="157"/>
      <c r="TAG229" s="157"/>
      <c r="TAH229" s="157"/>
      <c r="TAI229" s="157"/>
      <c r="TAJ229" s="157"/>
      <c r="TAK229" s="157"/>
      <c r="TAL229" s="157"/>
      <c r="TAM229" s="157"/>
      <c r="TAN229" s="157"/>
      <c r="TAO229" s="157"/>
      <c r="TAP229" s="157"/>
      <c r="TAQ229" s="157"/>
      <c r="TAR229" s="157"/>
      <c r="TAS229" s="157"/>
      <c r="TAT229" s="157"/>
      <c r="TAU229" s="157"/>
      <c r="TAV229" s="157"/>
      <c r="TAW229" s="157"/>
      <c r="TAX229" s="157"/>
      <c r="TAY229" s="157"/>
      <c r="TAZ229" s="157"/>
      <c r="TBA229" s="157"/>
      <c r="TBB229" s="157"/>
      <c r="TBC229" s="157"/>
      <c r="TBD229" s="157"/>
      <c r="TBE229" s="157"/>
      <c r="TBF229" s="157"/>
      <c r="TBG229" s="157"/>
      <c r="TBH229" s="157"/>
      <c r="TBI229" s="157"/>
      <c r="TBJ229" s="157"/>
      <c r="TBK229" s="157"/>
      <c r="TBL229" s="157"/>
      <c r="TBM229" s="157"/>
      <c r="TBN229" s="157"/>
      <c r="TBO229" s="157"/>
      <c r="TBP229" s="157"/>
      <c r="TBQ229" s="157"/>
      <c r="TBR229" s="157"/>
      <c r="TBS229" s="157"/>
      <c r="TBT229" s="157"/>
      <c r="TBU229" s="157"/>
      <c r="TBV229" s="157"/>
      <c r="TBW229" s="157"/>
      <c r="TBX229" s="157"/>
      <c r="TBY229" s="157"/>
      <c r="TBZ229" s="157"/>
      <c r="TCA229" s="157"/>
      <c r="TCB229" s="157"/>
      <c r="TCC229" s="157"/>
      <c r="TCD229" s="157"/>
      <c r="TCE229" s="157"/>
      <c r="TCF229" s="157"/>
      <c r="TCG229" s="157"/>
      <c r="TCH229" s="157"/>
      <c r="TCI229" s="157"/>
      <c r="TCJ229" s="157"/>
      <c r="TCK229" s="157"/>
      <c r="TCL229" s="157"/>
      <c r="TCM229" s="157"/>
      <c r="TCN229" s="157"/>
      <c r="TCO229" s="157"/>
      <c r="TCP229" s="157"/>
      <c r="TCQ229" s="157"/>
      <c r="TCR229" s="157"/>
      <c r="TCS229" s="157"/>
      <c r="TCT229" s="157"/>
      <c r="TCU229" s="157"/>
      <c r="TCV229" s="157"/>
      <c r="TCW229" s="157"/>
      <c r="TCX229" s="157"/>
      <c r="TCY229" s="157"/>
      <c r="TCZ229" s="157"/>
      <c r="TDA229" s="157"/>
      <c r="TDB229" s="157"/>
      <c r="TDC229" s="157"/>
      <c r="TDD229" s="157"/>
      <c r="TDE229" s="157"/>
      <c r="TDF229" s="157"/>
      <c r="TDG229" s="157"/>
      <c r="TDH229" s="157"/>
      <c r="TDI229" s="157"/>
      <c r="TDJ229" s="157"/>
      <c r="TDK229" s="157"/>
      <c r="TDL229" s="157"/>
      <c r="TDM229" s="157"/>
      <c r="TDN229" s="157"/>
      <c r="TDO229" s="157"/>
      <c r="TDP229" s="157"/>
      <c r="TDQ229" s="157"/>
      <c r="TDR229" s="157"/>
      <c r="TDS229" s="157"/>
      <c r="TDT229" s="157"/>
      <c r="TDU229" s="157"/>
      <c r="TDV229" s="157"/>
      <c r="TDW229" s="157"/>
      <c r="TDX229" s="157"/>
      <c r="TDY229" s="157"/>
      <c r="TDZ229" s="157"/>
      <c r="TEA229" s="157"/>
      <c r="TEB229" s="157"/>
      <c r="TEC229" s="157"/>
      <c r="TED229" s="157"/>
      <c r="TEE229" s="157"/>
      <c r="TEF229" s="157"/>
      <c r="TEG229" s="157"/>
      <c r="TEH229" s="157"/>
      <c r="TEI229" s="157"/>
      <c r="TEJ229" s="157"/>
      <c r="TEK229" s="157"/>
      <c r="TEL229" s="157"/>
      <c r="TEM229" s="157"/>
      <c r="TEN229" s="157"/>
      <c r="TEO229" s="157"/>
      <c r="TEP229" s="157"/>
      <c r="TEQ229" s="157"/>
      <c r="TER229" s="157"/>
      <c r="TES229" s="157"/>
      <c r="TET229" s="157"/>
      <c r="TEU229" s="157"/>
      <c r="TEV229" s="157"/>
      <c r="TEW229" s="157"/>
      <c r="TEX229" s="157"/>
      <c r="TEY229" s="157"/>
      <c r="TEZ229" s="157"/>
      <c r="TFA229" s="157"/>
      <c r="TFB229" s="157"/>
      <c r="TFC229" s="157"/>
      <c r="TFD229" s="157"/>
      <c r="TFE229" s="157"/>
      <c r="TFF229" s="157"/>
      <c r="TFG229" s="157"/>
      <c r="TFH229" s="157"/>
      <c r="TFI229" s="157"/>
      <c r="TFJ229" s="157"/>
      <c r="TFK229" s="157"/>
      <c r="TFL229" s="157"/>
      <c r="TFM229" s="157"/>
      <c r="TFN229" s="157"/>
      <c r="TFO229" s="157"/>
      <c r="TFP229" s="157"/>
      <c r="TFQ229" s="157"/>
      <c r="TFR229" s="157"/>
      <c r="TFS229" s="157"/>
      <c r="TFT229" s="157"/>
      <c r="TFU229" s="157"/>
      <c r="TFV229" s="157"/>
      <c r="TFW229" s="157"/>
      <c r="TFX229" s="157"/>
      <c r="TFY229" s="157"/>
      <c r="TFZ229" s="157"/>
      <c r="TGA229" s="157"/>
      <c r="TGB229" s="157"/>
      <c r="TGC229" s="157"/>
      <c r="TGD229" s="157"/>
      <c r="TGE229" s="157"/>
      <c r="TGF229" s="157"/>
      <c r="TGG229" s="157"/>
      <c r="TGH229" s="157"/>
      <c r="TGI229" s="157"/>
      <c r="TGJ229" s="157"/>
      <c r="TGK229" s="157"/>
      <c r="TGL229" s="157"/>
      <c r="TGM229" s="157"/>
      <c r="TGN229" s="157"/>
      <c r="TGO229" s="157"/>
      <c r="TGP229" s="157"/>
      <c r="TGQ229" s="157"/>
      <c r="TGR229" s="157"/>
      <c r="TGS229" s="157"/>
      <c r="TGT229" s="157"/>
      <c r="TGU229" s="157"/>
      <c r="TGV229" s="157"/>
      <c r="TGW229" s="157"/>
      <c r="TGX229" s="157"/>
      <c r="TGY229" s="157"/>
      <c r="TGZ229" s="157"/>
      <c r="THA229" s="157"/>
      <c r="THB229" s="157"/>
      <c r="THC229" s="157"/>
      <c r="THD229" s="157"/>
      <c r="THE229" s="157"/>
      <c r="THF229" s="157"/>
      <c r="THG229" s="157"/>
      <c r="THH229" s="157"/>
      <c r="THI229" s="157"/>
      <c r="THJ229" s="157"/>
      <c r="THK229" s="157"/>
      <c r="THL229" s="157"/>
      <c r="THM229" s="157"/>
      <c r="THN229" s="157"/>
      <c r="THO229" s="157"/>
      <c r="THP229" s="157"/>
      <c r="THQ229" s="157"/>
      <c r="THR229" s="157"/>
      <c r="THS229" s="157"/>
      <c r="THT229" s="157"/>
      <c r="THU229" s="157"/>
      <c r="THV229" s="157"/>
      <c r="THW229" s="157"/>
      <c r="THX229" s="157"/>
      <c r="THY229" s="157"/>
      <c r="THZ229" s="157"/>
      <c r="TIA229" s="157"/>
      <c r="TIB229" s="157"/>
      <c r="TIC229" s="157"/>
      <c r="TID229" s="157"/>
      <c r="TIE229" s="157"/>
      <c r="TIF229" s="157"/>
      <c r="TIG229" s="157"/>
      <c r="TIH229" s="157"/>
      <c r="TII229" s="157"/>
      <c r="TIJ229" s="157"/>
      <c r="TIK229" s="157"/>
      <c r="TIL229" s="157"/>
      <c r="TIM229" s="157"/>
      <c r="TIN229" s="157"/>
      <c r="TIO229" s="157"/>
      <c r="TIP229" s="157"/>
      <c r="TIQ229" s="157"/>
      <c r="TIR229" s="157"/>
      <c r="TIS229" s="157"/>
      <c r="TIT229" s="157"/>
      <c r="TIU229" s="157"/>
      <c r="TIV229" s="157"/>
      <c r="TIW229" s="157"/>
      <c r="TIX229" s="157"/>
      <c r="TIY229" s="157"/>
      <c r="TIZ229" s="157"/>
      <c r="TJA229" s="157"/>
      <c r="TJB229" s="157"/>
      <c r="TJC229" s="157"/>
      <c r="TJD229" s="157"/>
      <c r="TJE229" s="157"/>
      <c r="TJF229" s="157"/>
      <c r="TJG229" s="157"/>
      <c r="TJH229" s="157"/>
      <c r="TJI229" s="157"/>
      <c r="TJJ229" s="157"/>
      <c r="TJK229" s="157"/>
      <c r="TJL229" s="157"/>
      <c r="TJM229" s="157"/>
      <c r="TJN229" s="157"/>
      <c r="TJO229" s="157"/>
      <c r="TJP229" s="157"/>
      <c r="TJQ229" s="157"/>
      <c r="TJR229" s="157"/>
      <c r="TJS229" s="157"/>
      <c r="TJT229" s="157"/>
      <c r="TJU229" s="157"/>
      <c r="TJV229" s="157"/>
      <c r="TJW229" s="157"/>
      <c r="TJX229" s="157"/>
      <c r="TJY229" s="157"/>
      <c r="TJZ229" s="157"/>
      <c r="TKA229" s="157"/>
      <c r="TKB229" s="157"/>
      <c r="TKC229" s="157"/>
      <c r="TKD229" s="157"/>
      <c r="TKE229" s="157"/>
      <c r="TKF229" s="157"/>
      <c r="TKG229" s="157"/>
      <c r="TKH229" s="157"/>
      <c r="TKI229" s="157"/>
      <c r="TKJ229" s="157"/>
      <c r="TKK229" s="157"/>
      <c r="TKL229" s="157"/>
      <c r="TKM229" s="157"/>
      <c r="TKN229" s="157"/>
      <c r="TKO229" s="157"/>
      <c r="TKP229" s="157"/>
      <c r="TKQ229" s="157"/>
      <c r="TKR229" s="157"/>
      <c r="TKS229" s="157"/>
      <c r="TKT229" s="157"/>
      <c r="TKU229" s="157"/>
      <c r="TKV229" s="157"/>
      <c r="TKW229" s="157"/>
      <c r="TKX229" s="157"/>
      <c r="TKY229" s="157"/>
      <c r="TKZ229" s="157"/>
      <c r="TLA229" s="157"/>
      <c r="TLB229" s="157"/>
      <c r="TLC229" s="157"/>
      <c r="TLD229" s="157"/>
      <c r="TLE229" s="157"/>
      <c r="TLF229" s="157"/>
      <c r="TLG229" s="157"/>
      <c r="TLH229" s="157"/>
      <c r="TLI229" s="157"/>
      <c r="TLJ229" s="157"/>
      <c r="TLK229" s="157"/>
      <c r="TLL229" s="157"/>
      <c r="TLM229" s="157"/>
      <c r="TLN229" s="157"/>
      <c r="TLO229" s="157"/>
      <c r="TLP229" s="157"/>
      <c r="TLQ229" s="157"/>
      <c r="TLR229" s="157"/>
      <c r="TLS229" s="157"/>
      <c r="TLT229" s="157"/>
      <c r="TLU229" s="157"/>
      <c r="TLV229" s="157"/>
      <c r="TLW229" s="157"/>
      <c r="TLX229" s="157"/>
      <c r="TLY229" s="157"/>
      <c r="TLZ229" s="157"/>
      <c r="TMA229" s="157"/>
      <c r="TMB229" s="157"/>
      <c r="TMC229" s="157"/>
      <c r="TMD229" s="157"/>
      <c r="TME229" s="157"/>
      <c r="TMF229" s="157"/>
      <c r="TMG229" s="157"/>
      <c r="TMH229" s="157"/>
      <c r="TMI229" s="157"/>
      <c r="TMJ229" s="157"/>
      <c r="TMK229" s="157"/>
      <c r="TML229" s="157"/>
      <c r="TMM229" s="157"/>
      <c r="TMN229" s="157"/>
      <c r="TMO229" s="157"/>
      <c r="TMP229" s="157"/>
      <c r="TMQ229" s="157"/>
      <c r="TMR229" s="157"/>
      <c r="TMS229" s="157"/>
      <c r="TMT229" s="157"/>
      <c r="TMU229" s="157"/>
      <c r="TMV229" s="157"/>
      <c r="TMW229" s="157"/>
      <c r="TMX229" s="157"/>
      <c r="TMY229" s="157"/>
      <c r="TMZ229" s="157"/>
      <c r="TNA229" s="157"/>
      <c r="TNB229" s="157"/>
      <c r="TNC229" s="157"/>
      <c r="TND229" s="157"/>
      <c r="TNE229" s="157"/>
      <c r="TNF229" s="157"/>
      <c r="TNG229" s="157"/>
      <c r="TNH229" s="157"/>
      <c r="TNI229" s="157"/>
      <c r="TNJ229" s="157"/>
      <c r="TNK229" s="157"/>
      <c r="TNL229" s="157"/>
      <c r="TNM229" s="157"/>
      <c r="TNN229" s="157"/>
      <c r="TNO229" s="157"/>
      <c r="TNP229" s="157"/>
      <c r="TNQ229" s="157"/>
      <c r="TNR229" s="157"/>
      <c r="TNS229" s="157"/>
      <c r="TNT229" s="157"/>
      <c r="TNU229" s="157"/>
      <c r="TNV229" s="157"/>
      <c r="TNW229" s="157"/>
      <c r="TNX229" s="157"/>
      <c r="TNY229" s="157"/>
      <c r="TNZ229" s="157"/>
      <c r="TOA229" s="157"/>
      <c r="TOB229" s="157"/>
      <c r="TOC229" s="157"/>
      <c r="TOD229" s="157"/>
      <c r="TOE229" s="157"/>
      <c r="TOF229" s="157"/>
      <c r="TOG229" s="157"/>
      <c r="TOH229" s="157"/>
      <c r="TOI229" s="157"/>
      <c r="TOJ229" s="157"/>
      <c r="TOK229" s="157"/>
      <c r="TOL229" s="157"/>
      <c r="TOM229" s="157"/>
      <c r="TON229" s="157"/>
      <c r="TOO229" s="157"/>
      <c r="TOP229" s="157"/>
      <c r="TOQ229" s="157"/>
      <c r="TOR229" s="157"/>
      <c r="TOS229" s="157"/>
      <c r="TOT229" s="157"/>
      <c r="TOU229" s="157"/>
      <c r="TOV229" s="157"/>
      <c r="TOW229" s="157"/>
      <c r="TOX229" s="157"/>
      <c r="TOY229" s="157"/>
      <c r="TOZ229" s="157"/>
      <c r="TPA229" s="157"/>
      <c r="TPB229" s="157"/>
      <c r="TPC229" s="157"/>
      <c r="TPD229" s="157"/>
      <c r="TPE229" s="157"/>
      <c r="TPF229" s="157"/>
      <c r="TPG229" s="157"/>
      <c r="TPH229" s="157"/>
      <c r="TPI229" s="157"/>
      <c r="TPJ229" s="157"/>
      <c r="TPK229" s="157"/>
      <c r="TPL229" s="157"/>
      <c r="TPM229" s="157"/>
      <c r="TPN229" s="157"/>
      <c r="TPO229" s="157"/>
      <c r="TPP229" s="157"/>
      <c r="TPQ229" s="157"/>
      <c r="TPR229" s="157"/>
      <c r="TPS229" s="157"/>
      <c r="TPT229" s="157"/>
      <c r="TPU229" s="157"/>
      <c r="TPV229" s="157"/>
      <c r="TPW229" s="157"/>
      <c r="TPX229" s="157"/>
      <c r="TPY229" s="157"/>
      <c r="TPZ229" s="157"/>
      <c r="TQA229" s="157"/>
      <c r="TQB229" s="157"/>
      <c r="TQC229" s="157"/>
      <c r="TQD229" s="157"/>
      <c r="TQE229" s="157"/>
      <c r="TQF229" s="157"/>
      <c r="TQG229" s="157"/>
      <c r="TQH229" s="157"/>
      <c r="TQI229" s="157"/>
      <c r="TQJ229" s="157"/>
      <c r="TQK229" s="157"/>
      <c r="TQL229" s="157"/>
      <c r="TQM229" s="157"/>
      <c r="TQN229" s="157"/>
      <c r="TQO229" s="157"/>
      <c r="TQP229" s="157"/>
      <c r="TQQ229" s="157"/>
      <c r="TQR229" s="157"/>
      <c r="TQS229" s="157"/>
      <c r="TQT229" s="157"/>
      <c r="TQU229" s="157"/>
      <c r="TQV229" s="157"/>
      <c r="TQW229" s="157"/>
      <c r="TQX229" s="157"/>
      <c r="TQY229" s="157"/>
      <c r="TQZ229" s="157"/>
      <c r="TRA229" s="157"/>
      <c r="TRB229" s="157"/>
      <c r="TRC229" s="157"/>
      <c r="TRD229" s="157"/>
      <c r="TRE229" s="157"/>
      <c r="TRF229" s="157"/>
      <c r="TRG229" s="157"/>
      <c r="TRH229" s="157"/>
      <c r="TRI229" s="157"/>
      <c r="TRJ229" s="157"/>
      <c r="TRK229" s="157"/>
      <c r="TRL229" s="157"/>
      <c r="TRM229" s="157"/>
      <c r="TRN229" s="157"/>
      <c r="TRO229" s="157"/>
      <c r="TRP229" s="157"/>
      <c r="TRQ229" s="157"/>
      <c r="TRR229" s="157"/>
      <c r="TRS229" s="157"/>
      <c r="TRT229" s="157"/>
      <c r="TRU229" s="157"/>
      <c r="TRV229" s="157"/>
      <c r="TRW229" s="157"/>
      <c r="TRX229" s="157"/>
      <c r="TRY229" s="157"/>
      <c r="TRZ229" s="157"/>
      <c r="TSA229" s="157"/>
      <c r="TSB229" s="157"/>
      <c r="TSC229" s="157"/>
      <c r="TSD229" s="157"/>
      <c r="TSE229" s="157"/>
      <c r="TSF229" s="157"/>
      <c r="TSG229" s="157"/>
      <c r="TSH229" s="157"/>
      <c r="TSI229" s="157"/>
      <c r="TSJ229" s="157"/>
      <c r="TSK229" s="157"/>
      <c r="TSL229" s="157"/>
      <c r="TSM229" s="157"/>
      <c r="TSN229" s="157"/>
      <c r="TSO229" s="157"/>
      <c r="TSP229" s="157"/>
      <c r="TSQ229" s="157"/>
      <c r="TSR229" s="157"/>
      <c r="TSS229" s="157"/>
      <c r="TST229" s="157"/>
      <c r="TSU229" s="157"/>
      <c r="TSV229" s="157"/>
      <c r="TSW229" s="157"/>
      <c r="TSX229" s="157"/>
      <c r="TSY229" s="157"/>
      <c r="TSZ229" s="157"/>
      <c r="TTA229" s="157"/>
      <c r="TTB229" s="157"/>
      <c r="TTC229" s="157"/>
      <c r="TTD229" s="157"/>
      <c r="TTE229" s="157"/>
      <c r="TTF229" s="157"/>
      <c r="TTG229" s="157"/>
      <c r="TTH229" s="157"/>
      <c r="TTI229" s="157"/>
      <c r="TTJ229" s="157"/>
      <c r="TTK229" s="157"/>
      <c r="TTL229" s="157"/>
      <c r="TTM229" s="157"/>
      <c r="TTN229" s="157"/>
      <c r="TTO229" s="157"/>
      <c r="TTP229" s="157"/>
      <c r="TTQ229" s="157"/>
      <c r="TTR229" s="157"/>
      <c r="TTS229" s="157"/>
      <c r="TTT229" s="157"/>
      <c r="TTU229" s="157"/>
      <c r="TTV229" s="157"/>
      <c r="TTW229" s="157"/>
      <c r="TTX229" s="157"/>
      <c r="TTY229" s="157"/>
      <c r="TTZ229" s="157"/>
      <c r="TUA229" s="157"/>
      <c r="TUB229" s="157"/>
      <c r="TUC229" s="157"/>
      <c r="TUD229" s="157"/>
      <c r="TUE229" s="157"/>
      <c r="TUF229" s="157"/>
      <c r="TUG229" s="157"/>
      <c r="TUH229" s="157"/>
      <c r="TUI229" s="157"/>
      <c r="TUJ229" s="157"/>
      <c r="TUK229" s="157"/>
      <c r="TUL229" s="157"/>
      <c r="TUM229" s="157"/>
      <c r="TUN229" s="157"/>
      <c r="TUO229" s="157"/>
      <c r="TUP229" s="157"/>
      <c r="TUQ229" s="157"/>
      <c r="TUR229" s="157"/>
      <c r="TUS229" s="157"/>
      <c r="TUT229" s="157"/>
      <c r="TUU229" s="157"/>
      <c r="TUV229" s="157"/>
      <c r="TUW229" s="157"/>
      <c r="TUX229" s="157"/>
      <c r="TUY229" s="157"/>
      <c r="TUZ229" s="157"/>
      <c r="TVA229" s="157"/>
      <c r="TVB229" s="157"/>
      <c r="TVC229" s="157"/>
      <c r="TVD229" s="157"/>
      <c r="TVE229" s="157"/>
      <c r="TVF229" s="157"/>
      <c r="TVG229" s="157"/>
      <c r="TVH229" s="157"/>
      <c r="TVI229" s="157"/>
      <c r="TVJ229" s="157"/>
      <c r="TVK229" s="157"/>
      <c r="TVL229" s="157"/>
      <c r="TVM229" s="157"/>
      <c r="TVN229" s="157"/>
      <c r="TVO229" s="157"/>
      <c r="TVP229" s="157"/>
      <c r="TVQ229" s="157"/>
      <c r="TVR229" s="157"/>
      <c r="TVS229" s="157"/>
      <c r="TVT229" s="157"/>
      <c r="TVU229" s="157"/>
      <c r="TVV229" s="157"/>
      <c r="TVW229" s="157"/>
      <c r="TVX229" s="157"/>
      <c r="TVY229" s="157"/>
      <c r="TVZ229" s="157"/>
      <c r="TWA229" s="157"/>
      <c r="TWB229" s="157"/>
      <c r="TWC229" s="157"/>
      <c r="TWD229" s="157"/>
      <c r="TWE229" s="157"/>
      <c r="TWF229" s="157"/>
      <c r="TWG229" s="157"/>
      <c r="TWH229" s="157"/>
      <c r="TWI229" s="157"/>
      <c r="TWJ229" s="157"/>
      <c r="TWK229" s="157"/>
      <c r="TWL229" s="157"/>
      <c r="TWM229" s="157"/>
      <c r="TWN229" s="157"/>
      <c r="TWO229" s="157"/>
      <c r="TWP229" s="157"/>
      <c r="TWQ229" s="157"/>
      <c r="TWR229" s="157"/>
      <c r="TWS229" s="157"/>
      <c r="TWT229" s="157"/>
      <c r="TWU229" s="157"/>
      <c r="TWV229" s="157"/>
      <c r="TWW229" s="157"/>
      <c r="TWX229" s="157"/>
      <c r="TWY229" s="157"/>
      <c r="TWZ229" s="157"/>
      <c r="TXA229" s="157"/>
      <c r="TXB229" s="157"/>
      <c r="TXC229" s="157"/>
      <c r="TXD229" s="157"/>
      <c r="TXE229" s="157"/>
      <c r="TXF229" s="157"/>
      <c r="TXG229" s="157"/>
      <c r="TXH229" s="157"/>
      <c r="TXI229" s="157"/>
      <c r="TXJ229" s="157"/>
      <c r="TXK229" s="157"/>
      <c r="TXL229" s="157"/>
      <c r="TXM229" s="157"/>
      <c r="TXN229" s="157"/>
      <c r="TXO229" s="157"/>
      <c r="TXP229" s="157"/>
      <c r="TXQ229" s="157"/>
      <c r="TXR229" s="157"/>
      <c r="TXS229" s="157"/>
      <c r="TXT229" s="157"/>
      <c r="TXU229" s="157"/>
      <c r="TXV229" s="157"/>
      <c r="TXW229" s="157"/>
      <c r="TXX229" s="157"/>
      <c r="TXY229" s="157"/>
      <c r="TXZ229" s="157"/>
      <c r="TYA229" s="157"/>
      <c r="TYB229" s="157"/>
      <c r="TYC229" s="157"/>
      <c r="TYD229" s="157"/>
      <c r="TYE229" s="157"/>
      <c r="TYF229" s="157"/>
      <c r="TYG229" s="157"/>
      <c r="TYH229" s="157"/>
      <c r="TYI229" s="157"/>
      <c r="TYJ229" s="157"/>
      <c r="TYK229" s="157"/>
      <c r="TYL229" s="157"/>
      <c r="TYM229" s="157"/>
      <c r="TYN229" s="157"/>
      <c r="TYO229" s="157"/>
      <c r="TYP229" s="157"/>
      <c r="TYQ229" s="157"/>
      <c r="TYR229" s="157"/>
      <c r="TYS229" s="157"/>
      <c r="TYT229" s="157"/>
      <c r="TYU229" s="157"/>
      <c r="TYV229" s="157"/>
      <c r="TYW229" s="157"/>
      <c r="TYX229" s="157"/>
      <c r="TYY229" s="157"/>
      <c r="TYZ229" s="157"/>
      <c r="TZA229" s="157"/>
      <c r="TZB229" s="157"/>
      <c r="TZC229" s="157"/>
      <c r="TZD229" s="157"/>
      <c r="TZE229" s="157"/>
      <c r="TZF229" s="157"/>
      <c r="TZG229" s="157"/>
      <c r="TZH229" s="157"/>
      <c r="TZI229" s="157"/>
      <c r="TZJ229" s="157"/>
      <c r="TZK229" s="157"/>
      <c r="TZL229" s="157"/>
      <c r="TZM229" s="157"/>
      <c r="TZN229" s="157"/>
      <c r="TZO229" s="157"/>
      <c r="TZP229" s="157"/>
      <c r="TZQ229" s="157"/>
      <c r="TZR229" s="157"/>
      <c r="TZS229" s="157"/>
      <c r="TZT229" s="157"/>
      <c r="TZU229" s="157"/>
      <c r="TZV229" s="157"/>
      <c r="TZW229" s="157"/>
      <c r="TZX229" s="157"/>
      <c r="TZY229" s="157"/>
      <c r="TZZ229" s="157"/>
      <c r="UAA229" s="157"/>
      <c r="UAB229" s="157"/>
      <c r="UAC229" s="157"/>
      <c r="UAD229" s="157"/>
      <c r="UAE229" s="157"/>
      <c r="UAF229" s="157"/>
      <c r="UAG229" s="157"/>
      <c r="UAH229" s="157"/>
      <c r="UAI229" s="157"/>
      <c r="UAJ229" s="157"/>
      <c r="UAK229" s="157"/>
      <c r="UAL229" s="157"/>
      <c r="UAM229" s="157"/>
      <c r="UAN229" s="157"/>
      <c r="UAO229" s="157"/>
      <c r="UAP229" s="157"/>
      <c r="UAQ229" s="157"/>
      <c r="UAR229" s="157"/>
      <c r="UAS229" s="157"/>
      <c r="UAT229" s="157"/>
      <c r="UAU229" s="157"/>
      <c r="UAV229" s="157"/>
      <c r="UAW229" s="157"/>
      <c r="UAX229" s="157"/>
      <c r="UAY229" s="157"/>
      <c r="UAZ229" s="157"/>
      <c r="UBA229" s="157"/>
      <c r="UBB229" s="157"/>
      <c r="UBC229" s="157"/>
      <c r="UBD229" s="157"/>
      <c r="UBE229" s="157"/>
      <c r="UBF229" s="157"/>
      <c r="UBG229" s="157"/>
      <c r="UBH229" s="157"/>
      <c r="UBI229" s="157"/>
      <c r="UBJ229" s="157"/>
      <c r="UBK229" s="157"/>
      <c r="UBL229" s="157"/>
      <c r="UBM229" s="157"/>
      <c r="UBN229" s="157"/>
      <c r="UBO229" s="157"/>
      <c r="UBP229" s="157"/>
      <c r="UBQ229" s="157"/>
      <c r="UBR229" s="157"/>
      <c r="UBS229" s="157"/>
      <c r="UBT229" s="157"/>
      <c r="UBU229" s="157"/>
      <c r="UBV229" s="157"/>
      <c r="UBW229" s="157"/>
      <c r="UBX229" s="157"/>
      <c r="UBY229" s="157"/>
      <c r="UBZ229" s="157"/>
      <c r="UCA229" s="157"/>
      <c r="UCB229" s="157"/>
      <c r="UCC229" s="157"/>
      <c r="UCD229" s="157"/>
      <c r="UCE229" s="157"/>
      <c r="UCF229" s="157"/>
      <c r="UCG229" s="157"/>
      <c r="UCH229" s="157"/>
      <c r="UCI229" s="157"/>
      <c r="UCJ229" s="157"/>
      <c r="UCK229" s="157"/>
      <c r="UCL229" s="157"/>
      <c r="UCM229" s="157"/>
      <c r="UCN229" s="157"/>
      <c r="UCO229" s="157"/>
      <c r="UCP229" s="157"/>
      <c r="UCQ229" s="157"/>
      <c r="UCR229" s="157"/>
      <c r="UCS229" s="157"/>
      <c r="UCT229" s="157"/>
      <c r="UCU229" s="157"/>
      <c r="UCV229" s="157"/>
      <c r="UCW229" s="157"/>
      <c r="UCX229" s="157"/>
      <c r="UCY229" s="157"/>
      <c r="UCZ229" s="157"/>
      <c r="UDA229" s="157"/>
      <c r="UDB229" s="157"/>
      <c r="UDC229" s="157"/>
      <c r="UDD229" s="157"/>
      <c r="UDE229" s="157"/>
      <c r="UDF229" s="157"/>
      <c r="UDG229" s="157"/>
      <c r="UDH229" s="157"/>
      <c r="UDI229" s="157"/>
      <c r="UDJ229" s="157"/>
      <c r="UDK229" s="157"/>
      <c r="UDL229" s="157"/>
      <c r="UDM229" s="157"/>
      <c r="UDN229" s="157"/>
      <c r="UDO229" s="157"/>
      <c r="UDP229" s="157"/>
      <c r="UDQ229" s="157"/>
      <c r="UDR229" s="157"/>
      <c r="UDS229" s="157"/>
      <c r="UDT229" s="157"/>
      <c r="UDU229" s="157"/>
      <c r="UDV229" s="157"/>
      <c r="UDW229" s="157"/>
      <c r="UDX229" s="157"/>
      <c r="UDY229" s="157"/>
      <c r="UDZ229" s="157"/>
      <c r="UEA229" s="157"/>
      <c r="UEB229" s="157"/>
      <c r="UEC229" s="157"/>
      <c r="UED229" s="157"/>
      <c r="UEE229" s="157"/>
      <c r="UEF229" s="157"/>
      <c r="UEG229" s="157"/>
      <c r="UEH229" s="157"/>
      <c r="UEI229" s="157"/>
      <c r="UEJ229" s="157"/>
      <c r="UEK229" s="157"/>
      <c r="UEL229" s="157"/>
      <c r="UEM229" s="157"/>
      <c r="UEN229" s="157"/>
      <c r="UEO229" s="157"/>
      <c r="UEP229" s="157"/>
      <c r="UEQ229" s="157"/>
      <c r="UER229" s="157"/>
      <c r="UES229" s="157"/>
      <c r="UET229" s="157"/>
      <c r="UEU229" s="157"/>
      <c r="UEV229" s="157"/>
      <c r="UEW229" s="157"/>
      <c r="UEX229" s="157"/>
      <c r="UEY229" s="157"/>
      <c r="UEZ229" s="157"/>
      <c r="UFA229" s="157"/>
      <c r="UFB229" s="157"/>
      <c r="UFC229" s="157"/>
      <c r="UFD229" s="157"/>
      <c r="UFE229" s="157"/>
      <c r="UFF229" s="157"/>
      <c r="UFG229" s="157"/>
      <c r="UFH229" s="157"/>
      <c r="UFI229" s="157"/>
      <c r="UFJ229" s="157"/>
      <c r="UFK229" s="157"/>
      <c r="UFL229" s="157"/>
      <c r="UFM229" s="157"/>
      <c r="UFN229" s="157"/>
      <c r="UFO229" s="157"/>
      <c r="UFP229" s="157"/>
      <c r="UFQ229" s="157"/>
      <c r="UFR229" s="157"/>
      <c r="UFS229" s="157"/>
      <c r="UFT229" s="157"/>
      <c r="UFU229" s="157"/>
      <c r="UFV229" s="157"/>
      <c r="UFW229" s="157"/>
      <c r="UFX229" s="157"/>
      <c r="UFY229" s="157"/>
      <c r="UFZ229" s="157"/>
      <c r="UGA229" s="157"/>
      <c r="UGB229" s="157"/>
      <c r="UGC229" s="157"/>
      <c r="UGD229" s="157"/>
      <c r="UGE229" s="157"/>
      <c r="UGF229" s="157"/>
      <c r="UGG229" s="157"/>
      <c r="UGH229" s="157"/>
      <c r="UGI229" s="157"/>
      <c r="UGJ229" s="157"/>
      <c r="UGK229" s="157"/>
      <c r="UGL229" s="157"/>
      <c r="UGM229" s="157"/>
      <c r="UGN229" s="157"/>
      <c r="UGO229" s="157"/>
      <c r="UGP229" s="157"/>
      <c r="UGQ229" s="157"/>
      <c r="UGR229" s="157"/>
      <c r="UGS229" s="157"/>
      <c r="UGT229" s="157"/>
      <c r="UGU229" s="157"/>
      <c r="UGV229" s="157"/>
      <c r="UGW229" s="157"/>
      <c r="UGX229" s="157"/>
      <c r="UGY229" s="157"/>
      <c r="UGZ229" s="157"/>
      <c r="UHA229" s="157"/>
      <c r="UHB229" s="157"/>
      <c r="UHC229" s="157"/>
      <c r="UHD229" s="157"/>
      <c r="UHE229" s="157"/>
      <c r="UHF229" s="157"/>
      <c r="UHG229" s="157"/>
      <c r="UHH229" s="157"/>
      <c r="UHI229" s="157"/>
      <c r="UHJ229" s="157"/>
      <c r="UHK229" s="157"/>
      <c r="UHL229" s="157"/>
      <c r="UHM229" s="157"/>
      <c r="UHN229" s="157"/>
      <c r="UHO229" s="157"/>
      <c r="UHP229" s="157"/>
      <c r="UHQ229" s="157"/>
      <c r="UHR229" s="157"/>
      <c r="UHS229" s="157"/>
      <c r="UHT229" s="157"/>
      <c r="UHU229" s="157"/>
      <c r="UHV229" s="157"/>
      <c r="UHW229" s="157"/>
      <c r="UHX229" s="157"/>
      <c r="UHY229" s="157"/>
      <c r="UHZ229" s="157"/>
      <c r="UIA229" s="157"/>
      <c r="UIB229" s="157"/>
      <c r="UIC229" s="157"/>
      <c r="UID229" s="157"/>
      <c r="UIE229" s="157"/>
      <c r="UIF229" s="157"/>
      <c r="UIG229" s="157"/>
      <c r="UIH229" s="157"/>
      <c r="UII229" s="157"/>
      <c r="UIJ229" s="157"/>
      <c r="UIK229" s="157"/>
      <c r="UIL229" s="157"/>
      <c r="UIM229" s="157"/>
      <c r="UIN229" s="157"/>
      <c r="UIO229" s="157"/>
      <c r="UIP229" s="157"/>
      <c r="UIQ229" s="157"/>
      <c r="UIR229" s="157"/>
      <c r="UIS229" s="157"/>
      <c r="UIT229" s="157"/>
      <c r="UIU229" s="157"/>
      <c r="UIV229" s="157"/>
      <c r="UIW229" s="157"/>
      <c r="UIX229" s="157"/>
      <c r="UIY229" s="157"/>
      <c r="UIZ229" s="157"/>
      <c r="UJA229" s="157"/>
      <c r="UJB229" s="157"/>
      <c r="UJC229" s="157"/>
      <c r="UJD229" s="157"/>
      <c r="UJE229" s="157"/>
      <c r="UJF229" s="157"/>
      <c r="UJG229" s="157"/>
      <c r="UJH229" s="157"/>
      <c r="UJI229" s="157"/>
      <c r="UJJ229" s="157"/>
      <c r="UJK229" s="157"/>
      <c r="UJL229" s="157"/>
      <c r="UJM229" s="157"/>
      <c r="UJN229" s="157"/>
      <c r="UJO229" s="157"/>
      <c r="UJP229" s="157"/>
      <c r="UJQ229" s="157"/>
      <c r="UJR229" s="157"/>
      <c r="UJS229" s="157"/>
      <c r="UJT229" s="157"/>
      <c r="UJU229" s="157"/>
      <c r="UJV229" s="157"/>
      <c r="UJW229" s="157"/>
      <c r="UJX229" s="157"/>
      <c r="UJY229" s="157"/>
      <c r="UJZ229" s="157"/>
      <c r="UKA229" s="157"/>
      <c r="UKB229" s="157"/>
      <c r="UKC229" s="157"/>
      <c r="UKD229" s="157"/>
      <c r="UKE229" s="157"/>
      <c r="UKF229" s="157"/>
      <c r="UKG229" s="157"/>
      <c r="UKH229" s="157"/>
      <c r="UKI229" s="157"/>
      <c r="UKJ229" s="157"/>
      <c r="UKK229" s="157"/>
      <c r="UKL229" s="157"/>
      <c r="UKM229" s="157"/>
      <c r="UKN229" s="157"/>
      <c r="UKO229" s="157"/>
      <c r="UKP229" s="157"/>
      <c r="UKQ229" s="157"/>
      <c r="UKR229" s="157"/>
      <c r="UKS229" s="157"/>
      <c r="UKT229" s="157"/>
      <c r="UKU229" s="157"/>
      <c r="UKV229" s="157"/>
      <c r="UKW229" s="157"/>
      <c r="UKX229" s="157"/>
      <c r="UKY229" s="157"/>
      <c r="UKZ229" s="157"/>
      <c r="ULA229" s="157"/>
      <c r="ULB229" s="157"/>
      <c r="ULC229" s="157"/>
      <c r="ULD229" s="157"/>
      <c r="ULE229" s="157"/>
      <c r="ULF229" s="157"/>
      <c r="ULG229" s="157"/>
      <c r="ULH229" s="157"/>
      <c r="ULI229" s="157"/>
      <c r="ULJ229" s="157"/>
      <c r="ULK229" s="157"/>
      <c r="ULL229" s="157"/>
      <c r="ULM229" s="157"/>
      <c r="ULN229" s="157"/>
      <c r="ULO229" s="157"/>
      <c r="ULP229" s="157"/>
      <c r="ULQ229" s="157"/>
      <c r="ULR229" s="157"/>
      <c r="ULS229" s="157"/>
      <c r="ULT229" s="157"/>
      <c r="ULU229" s="157"/>
      <c r="ULV229" s="157"/>
      <c r="ULW229" s="157"/>
      <c r="ULX229" s="157"/>
      <c r="ULY229" s="157"/>
      <c r="ULZ229" s="157"/>
      <c r="UMA229" s="157"/>
      <c r="UMB229" s="157"/>
      <c r="UMC229" s="157"/>
      <c r="UMD229" s="157"/>
      <c r="UME229" s="157"/>
      <c r="UMF229" s="157"/>
      <c r="UMG229" s="157"/>
      <c r="UMH229" s="157"/>
      <c r="UMI229" s="157"/>
      <c r="UMJ229" s="157"/>
      <c r="UMK229" s="157"/>
      <c r="UML229" s="157"/>
      <c r="UMM229" s="157"/>
      <c r="UMN229" s="157"/>
      <c r="UMO229" s="157"/>
      <c r="UMP229" s="157"/>
      <c r="UMQ229" s="157"/>
      <c r="UMR229" s="157"/>
      <c r="UMS229" s="157"/>
      <c r="UMT229" s="157"/>
      <c r="UMU229" s="157"/>
      <c r="UMV229" s="157"/>
      <c r="UMW229" s="157"/>
      <c r="UMX229" s="157"/>
      <c r="UMY229" s="157"/>
      <c r="UMZ229" s="157"/>
      <c r="UNA229" s="157"/>
      <c r="UNB229" s="157"/>
      <c r="UNC229" s="157"/>
      <c r="UND229" s="157"/>
      <c r="UNE229" s="157"/>
      <c r="UNF229" s="157"/>
      <c r="UNG229" s="157"/>
      <c r="UNH229" s="157"/>
      <c r="UNI229" s="157"/>
      <c r="UNJ229" s="157"/>
      <c r="UNK229" s="157"/>
      <c r="UNL229" s="157"/>
      <c r="UNM229" s="157"/>
      <c r="UNN229" s="157"/>
      <c r="UNO229" s="157"/>
      <c r="UNP229" s="157"/>
      <c r="UNQ229" s="157"/>
      <c r="UNR229" s="157"/>
      <c r="UNS229" s="157"/>
      <c r="UNT229" s="157"/>
      <c r="UNU229" s="157"/>
      <c r="UNV229" s="157"/>
      <c r="UNW229" s="157"/>
      <c r="UNX229" s="157"/>
      <c r="UNY229" s="157"/>
      <c r="UNZ229" s="157"/>
      <c r="UOA229" s="157"/>
      <c r="UOB229" s="157"/>
      <c r="UOC229" s="157"/>
      <c r="UOD229" s="157"/>
      <c r="UOE229" s="157"/>
      <c r="UOF229" s="157"/>
      <c r="UOG229" s="157"/>
      <c r="UOH229" s="157"/>
      <c r="UOI229" s="157"/>
      <c r="UOJ229" s="157"/>
      <c r="UOK229" s="157"/>
      <c r="UOL229" s="157"/>
      <c r="UOM229" s="157"/>
      <c r="UON229" s="157"/>
      <c r="UOO229" s="157"/>
      <c r="UOP229" s="157"/>
      <c r="UOQ229" s="157"/>
      <c r="UOR229" s="157"/>
      <c r="UOS229" s="157"/>
      <c r="UOT229" s="157"/>
      <c r="UOU229" s="157"/>
      <c r="UOV229" s="157"/>
      <c r="UOW229" s="157"/>
      <c r="UOX229" s="157"/>
      <c r="UOY229" s="157"/>
      <c r="UOZ229" s="157"/>
      <c r="UPA229" s="157"/>
      <c r="UPB229" s="157"/>
      <c r="UPC229" s="157"/>
      <c r="UPD229" s="157"/>
      <c r="UPE229" s="157"/>
      <c r="UPF229" s="157"/>
      <c r="UPG229" s="157"/>
      <c r="UPH229" s="157"/>
      <c r="UPI229" s="157"/>
      <c r="UPJ229" s="157"/>
      <c r="UPK229" s="157"/>
      <c r="UPL229" s="157"/>
      <c r="UPM229" s="157"/>
      <c r="UPN229" s="157"/>
      <c r="UPO229" s="157"/>
      <c r="UPP229" s="157"/>
      <c r="UPQ229" s="157"/>
      <c r="UPR229" s="157"/>
      <c r="UPS229" s="157"/>
      <c r="UPT229" s="157"/>
      <c r="UPU229" s="157"/>
      <c r="UPV229" s="157"/>
      <c r="UPW229" s="157"/>
      <c r="UPX229" s="157"/>
      <c r="UPY229" s="157"/>
      <c r="UPZ229" s="157"/>
      <c r="UQA229" s="157"/>
      <c r="UQB229" s="157"/>
      <c r="UQC229" s="157"/>
      <c r="UQD229" s="157"/>
      <c r="UQE229" s="157"/>
      <c r="UQF229" s="157"/>
      <c r="UQG229" s="157"/>
      <c r="UQH229" s="157"/>
      <c r="UQI229" s="157"/>
      <c r="UQJ229" s="157"/>
      <c r="UQK229" s="157"/>
      <c r="UQL229" s="157"/>
      <c r="UQM229" s="157"/>
      <c r="UQN229" s="157"/>
      <c r="UQO229" s="157"/>
      <c r="UQP229" s="157"/>
      <c r="UQQ229" s="157"/>
      <c r="UQR229" s="157"/>
      <c r="UQS229" s="157"/>
      <c r="UQT229" s="157"/>
      <c r="UQU229" s="157"/>
      <c r="UQV229" s="157"/>
      <c r="UQW229" s="157"/>
      <c r="UQX229" s="157"/>
      <c r="UQY229" s="157"/>
      <c r="UQZ229" s="157"/>
      <c r="URA229" s="157"/>
      <c r="URB229" s="157"/>
      <c r="URC229" s="157"/>
      <c r="URD229" s="157"/>
      <c r="URE229" s="157"/>
      <c r="URF229" s="157"/>
      <c r="URG229" s="157"/>
      <c r="URH229" s="157"/>
      <c r="URI229" s="157"/>
      <c r="URJ229" s="157"/>
      <c r="URK229" s="157"/>
      <c r="URL229" s="157"/>
      <c r="URM229" s="157"/>
      <c r="URN229" s="157"/>
      <c r="URO229" s="157"/>
      <c r="URP229" s="157"/>
      <c r="URQ229" s="157"/>
      <c r="URR229" s="157"/>
      <c r="URS229" s="157"/>
      <c r="URT229" s="157"/>
      <c r="URU229" s="157"/>
      <c r="URV229" s="157"/>
      <c r="URW229" s="157"/>
      <c r="URX229" s="157"/>
      <c r="URY229" s="157"/>
      <c r="URZ229" s="157"/>
      <c r="USA229" s="157"/>
      <c r="USB229" s="157"/>
      <c r="USC229" s="157"/>
      <c r="USD229" s="157"/>
      <c r="USE229" s="157"/>
      <c r="USF229" s="157"/>
      <c r="USG229" s="157"/>
      <c r="USH229" s="157"/>
      <c r="USI229" s="157"/>
      <c r="USJ229" s="157"/>
      <c r="USK229" s="157"/>
      <c r="USL229" s="157"/>
      <c r="USM229" s="157"/>
      <c r="USN229" s="157"/>
      <c r="USO229" s="157"/>
      <c r="USP229" s="157"/>
      <c r="USQ229" s="157"/>
      <c r="USR229" s="157"/>
      <c r="USS229" s="157"/>
      <c r="UST229" s="157"/>
      <c r="USU229" s="157"/>
      <c r="USV229" s="157"/>
      <c r="USW229" s="157"/>
      <c r="USX229" s="157"/>
      <c r="USY229" s="157"/>
      <c r="USZ229" s="157"/>
      <c r="UTA229" s="157"/>
      <c r="UTB229" s="157"/>
      <c r="UTC229" s="157"/>
      <c r="UTD229" s="157"/>
      <c r="UTE229" s="157"/>
      <c r="UTF229" s="157"/>
      <c r="UTG229" s="157"/>
      <c r="UTH229" s="157"/>
      <c r="UTI229" s="157"/>
      <c r="UTJ229" s="157"/>
      <c r="UTK229" s="157"/>
      <c r="UTL229" s="157"/>
      <c r="UTM229" s="157"/>
      <c r="UTN229" s="157"/>
      <c r="UTO229" s="157"/>
      <c r="UTP229" s="157"/>
      <c r="UTQ229" s="157"/>
      <c r="UTR229" s="157"/>
      <c r="UTS229" s="157"/>
      <c r="UTT229" s="157"/>
      <c r="UTU229" s="157"/>
      <c r="UTV229" s="157"/>
      <c r="UTW229" s="157"/>
      <c r="UTX229" s="157"/>
      <c r="UTY229" s="157"/>
      <c r="UTZ229" s="157"/>
      <c r="UUA229" s="157"/>
      <c r="UUB229" s="157"/>
      <c r="UUC229" s="157"/>
      <c r="UUD229" s="157"/>
      <c r="UUE229" s="157"/>
      <c r="UUF229" s="157"/>
      <c r="UUG229" s="157"/>
      <c r="UUH229" s="157"/>
      <c r="UUI229" s="157"/>
      <c r="UUJ229" s="157"/>
      <c r="UUK229" s="157"/>
      <c r="UUL229" s="157"/>
      <c r="UUM229" s="157"/>
      <c r="UUN229" s="157"/>
      <c r="UUO229" s="157"/>
      <c r="UUP229" s="157"/>
      <c r="UUQ229" s="157"/>
      <c r="UUR229" s="157"/>
      <c r="UUS229" s="157"/>
      <c r="UUT229" s="157"/>
      <c r="UUU229" s="157"/>
      <c r="UUV229" s="157"/>
      <c r="UUW229" s="157"/>
      <c r="UUX229" s="157"/>
      <c r="UUY229" s="157"/>
      <c r="UUZ229" s="157"/>
      <c r="UVA229" s="157"/>
      <c r="UVB229" s="157"/>
      <c r="UVC229" s="157"/>
      <c r="UVD229" s="157"/>
      <c r="UVE229" s="157"/>
      <c r="UVF229" s="157"/>
      <c r="UVG229" s="157"/>
      <c r="UVH229" s="157"/>
      <c r="UVI229" s="157"/>
      <c r="UVJ229" s="157"/>
      <c r="UVK229" s="157"/>
      <c r="UVL229" s="157"/>
      <c r="UVM229" s="157"/>
      <c r="UVN229" s="157"/>
      <c r="UVO229" s="157"/>
      <c r="UVP229" s="157"/>
      <c r="UVQ229" s="157"/>
      <c r="UVR229" s="157"/>
      <c r="UVS229" s="157"/>
      <c r="UVT229" s="157"/>
      <c r="UVU229" s="157"/>
      <c r="UVV229" s="157"/>
      <c r="UVW229" s="157"/>
      <c r="UVX229" s="157"/>
      <c r="UVY229" s="157"/>
      <c r="UVZ229" s="157"/>
      <c r="UWA229" s="157"/>
      <c r="UWB229" s="157"/>
      <c r="UWC229" s="157"/>
      <c r="UWD229" s="157"/>
      <c r="UWE229" s="157"/>
      <c r="UWF229" s="157"/>
      <c r="UWG229" s="157"/>
      <c r="UWH229" s="157"/>
      <c r="UWI229" s="157"/>
      <c r="UWJ229" s="157"/>
      <c r="UWK229" s="157"/>
      <c r="UWL229" s="157"/>
      <c r="UWM229" s="157"/>
      <c r="UWN229" s="157"/>
      <c r="UWO229" s="157"/>
      <c r="UWP229" s="157"/>
      <c r="UWQ229" s="157"/>
      <c r="UWR229" s="157"/>
      <c r="UWS229" s="157"/>
      <c r="UWT229" s="157"/>
      <c r="UWU229" s="157"/>
      <c r="UWV229" s="157"/>
      <c r="UWW229" s="157"/>
      <c r="UWX229" s="157"/>
      <c r="UWY229" s="157"/>
      <c r="UWZ229" s="157"/>
      <c r="UXA229" s="157"/>
      <c r="UXB229" s="157"/>
      <c r="UXC229" s="157"/>
      <c r="UXD229" s="157"/>
      <c r="UXE229" s="157"/>
      <c r="UXF229" s="157"/>
      <c r="UXG229" s="157"/>
      <c r="UXH229" s="157"/>
      <c r="UXI229" s="157"/>
      <c r="UXJ229" s="157"/>
      <c r="UXK229" s="157"/>
      <c r="UXL229" s="157"/>
      <c r="UXM229" s="157"/>
      <c r="UXN229" s="157"/>
      <c r="UXO229" s="157"/>
      <c r="UXP229" s="157"/>
      <c r="UXQ229" s="157"/>
      <c r="UXR229" s="157"/>
      <c r="UXS229" s="157"/>
      <c r="UXT229" s="157"/>
      <c r="UXU229" s="157"/>
      <c r="UXV229" s="157"/>
      <c r="UXW229" s="157"/>
      <c r="UXX229" s="157"/>
      <c r="UXY229" s="157"/>
      <c r="UXZ229" s="157"/>
      <c r="UYA229" s="157"/>
      <c r="UYB229" s="157"/>
      <c r="UYC229" s="157"/>
      <c r="UYD229" s="157"/>
      <c r="UYE229" s="157"/>
      <c r="UYF229" s="157"/>
      <c r="UYG229" s="157"/>
      <c r="UYH229" s="157"/>
      <c r="UYI229" s="157"/>
      <c r="UYJ229" s="157"/>
      <c r="UYK229" s="157"/>
      <c r="UYL229" s="157"/>
      <c r="UYM229" s="157"/>
      <c r="UYN229" s="157"/>
      <c r="UYO229" s="157"/>
      <c r="UYP229" s="157"/>
      <c r="UYQ229" s="157"/>
      <c r="UYR229" s="157"/>
      <c r="UYS229" s="157"/>
      <c r="UYT229" s="157"/>
      <c r="UYU229" s="157"/>
      <c r="UYV229" s="157"/>
      <c r="UYW229" s="157"/>
      <c r="UYX229" s="157"/>
      <c r="UYY229" s="157"/>
      <c r="UYZ229" s="157"/>
      <c r="UZA229" s="157"/>
      <c r="UZB229" s="157"/>
      <c r="UZC229" s="157"/>
      <c r="UZD229" s="157"/>
      <c r="UZE229" s="157"/>
      <c r="UZF229" s="157"/>
      <c r="UZG229" s="157"/>
      <c r="UZH229" s="157"/>
      <c r="UZI229" s="157"/>
      <c r="UZJ229" s="157"/>
      <c r="UZK229" s="157"/>
      <c r="UZL229" s="157"/>
      <c r="UZM229" s="157"/>
      <c r="UZN229" s="157"/>
      <c r="UZO229" s="157"/>
      <c r="UZP229" s="157"/>
      <c r="UZQ229" s="157"/>
      <c r="UZR229" s="157"/>
      <c r="UZS229" s="157"/>
      <c r="UZT229" s="157"/>
      <c r="UZU229" s="157"/>
      <c r="UZV229" s="157"/>
      <c r="UZW229" s="157"/>
      <c r="UZX229" s="157"/>
      <c r="UZY229" s="157"/>
      <c r="UZZ229" s="157"/>
      <c r="VAA229" s="157"/>
      <c r="VAB229" s="157"/>
      <c r="VAC229" s="157"/>
      <c r="VAD229" s="157"/>
      <c r="VAE229" s="157"/>
      <c r="VAF229" s="157"/>
      <c r="VAG229" s="157"/>
      <c r="VAH229" s="157"/>
      <c r="VAI229" s="157"/>
      <c r="VAJ229" s="157"/>
      <c r="VAK229" s="157"/>
      <c r="VAL229" s="157"/>
      <c r="VAM229" s="157"/>
      <c r="VAN229" s="157"/>
      <c r="VAO229" s="157"/>
      <c r="VAP229" s="157"/>
      <c r="VAQ229" s="157"/>
      <c r="VAR229" s="157"/>
      <c r="VAS229" s="157"/>
      <c r="VAT229" s="157"/>
      <c r="VAU229" s="157"/>
      <c r="VAV229" s="157"/>
      <c r="VAW229" s="157"/>
      <c r="VAX229" s="157"/>
      <c r="VAY229" s="157"/>
      <c r="VAZ229" s="157"/>
      <c r="VBA229" s="157"/>
      <c r="VBB229" s="157"/>
      <c r="VBC229" s="157"/>
      <c r="VBD229" s="157"/>
      <c r="VBE229" s="157"/>
      <c r="VBF229" s="157"/>
      <c r="VBG229" s="157"/>
      <c r="VBH229" s="157"/>
      <c r="VBI229" s="157"/>
      <c r="VBJ229" s="157"/>
      <c r="VBK229" s="157"/>
      <c r="VBL229" s="157"/>
      <c r="VBM229" s="157"/>
      <c r="VBN229" s="157"/>
      <c r="VBO229" s="157"/>
      <c r="VBP229" s="157"/>
      <c r="VBQ229" s="157"/>
      <c r="VBR229" s="157"/>
      <c r="VBS229" s="157"/>
      <c r="VBT229" s="157"/>
      <c r="VBU229" s="157"/>
      <c r="VBV229" s="157"/>
      <c r="VBW229" s="157"/>
      <c r="VBX229" s="157"/>
      <c r="VBY229" s="157"/>
      <c r="VBZ229" s="157"/>
      <c r="VCA229" s="157"/>
      <c r="VCB229" s="157"/>
      <c r="VCC229" s="157"/>
      <c r="VCD229" s="157"/>
      <c r="VCE229" s="157"/>
      <c r="VCF229" s="157"/>
      <c r="VCG229" s="157"/>
      <c r="VCH229" s="157"/>
      <c r="VCI229" s="157"/>
      <c r="VCJ229" s="157"/>
      <c r="VCK229" s="157"/>
      <c r="VCL229" s="157"/>
      <c r="VCM229" s="157"/>
      <c r="VCN229" s="157"/>
      <c r="VCO229" s="157"/>
      <c r="VCP229" s="157"/>
      <c r="VCQ229" s="157"/>
      <c r="VCR229" s="157"/>
      <c r="VCS229" s="157"/>
      <c r="VCT229" s="157"/>
      <c r="VCU229" s="157"/>
      <c r="VCV229" s="157"/>
      <c r="VCW229" s="157"/>
      <c r="VCX229" s="157"/>
      <c r="VCY229" s="157"/>
      <c r="VCZ229" s="157"/>
      <c r="VDA229" s="157"/>
      <c r="VDB229" s="157"/>
      <c r="VDC229" s="157"/>
      <c r="VDD229" s="157"/>
      <c r="VDE229" s="157"/>
      <c r="VDF229" s="157"/>
      <c r="VDG229" s="157"/>
      <c r="VDH229" s="157"/>
      <c r="VDI229" s="157"/>
      <c r="VDJ229" s="157"/>
      <c r="VDK229" s="157"/>
      <c r="VDL229" s="157"/>
      <c r="VDM229" s="157"/>
      <c r="VDN229" s="157"/>
      <c r="VDO229" s="157"/>
      <c r="VDP229" s="157"/>
      <c r="VDQ229" s="157"/>
      <c r="VDR229" s="157"/>
      <c r="VDS229" s="157"/>
      <c r="VDT229" s="157"/>
      <c r="VDU229" s="157"/>
      <c r="VDV229" s="157"/>
      <c r="VDW229" s="157"/>
      <c r="VDX229" s="157"/>
      <c r="VDY229" s="157"/>
      <c r="VDZ229" s="157"/>
      <c r="VEA229" s="157"/>
      <c r="VEB229" s="157"/>
      <c r="VEC229" s="157"/>
      <c r="VED229" s="157"/>
      <c r="VEE229" s="157"/>
      <c r="VEF229" s="157"/>
      <c r="VEG229" s="157"/>
      <c r="VEH229" s="157"/>
      <c r="VEI229" s="157"/>
      <c r="VEJ229" s="157"/>
      <c r="VEK229" s="157"/>
      <c r="VEL229" s="157"/>
      <c r="VEM229" s="157"/>
      <c r="VEN229" s="157"/>
      <c r="VEO229" s="157"/>
      <c r="VEP229" s="157"/>
      <c r="VEQ229" s="157"/>
      <c r="VER229" s="157"/>
      <c r="VES229" s="157"/>
      <c r="VET229" s="157"/>
      <c r="VEU229" s="157"/>
      <c r="VEV229" s="157"/>
      <c r="VEW229" s="157"/>
      <c r="VEX229" s="157"/>
      <c r="VEY229" s="157"/>
      <c r="VEZ229" s="157"/>
      <c r="VFA229" s="157"/>
      <c r="VFB229" s="157"/>
      <c r="VFC229" s="157"/>
      <c r="VFD229" s="157"/>
      <c r="VFE229" s="157"/>
      <c r="VFF229" s="157"/>
      <c r="VFG229" s="157"/>
      <c r="VFH229" s="157"/>
      <c r="VFI229" s="157"/>
      <c r="VFJ229" s="157"/>
      <c r="VFK229" s="157"/>
      <c r="VFL229" s="157"/>
      <c r="VFM229" s="157"/>
      <c r="VFN229" s="157"/>
      <c r="VFO229" s="157"/>
      <c r="VFP229" s="157"/>
      <c r="VFQ229" s="157"/>
      <c r="VFR229" s="157"/>
      <c r="VFS229" s="157"/>
      <c r="VFT229" s="157"/>
      <c r="VFU229" s="157"/>
      <c r="VFV229" s="157"/>
      <c r="VFW229" s="157"/>
      <c r="VFX229" s="157"/>
      <c r="VFY229" s="157"/>
      <c r="VFZ229" s="157"/>
      <c r="VGA229" s="157"/>
      <c r="VGB229" s="157"/>
      <c r="VGC229" s="157"/>
      <c r="VGD229" s="157"/>
      <c r="VGE229" s="157"/>
      <c r="VGF229" s="157"/>
      <c r="VGG229" s="157"/>
      <c r="VGH229" s="157"/>
      <c r="VGI229" s="157"/>
      <c r="VGJ229" s="157"/>
      <c r="VGK229" s="157"/>
      <c r="VGL229" s="157"/>
      <c r="VGM229" s="157"/>
      <c r="VGN229" s="157"/>
      <c r="VGO229" s="157"/>
      <c r="VGP229" s="157"/>
      <c r="VGQ229" s="157"/>
      <c r="VGR229" s="157"/>
      <c r="VGS229" s="157"/>
      <c r="VGT229" s="157"/>
      <c r="VGU229" s="157"/>
      <c r="VGV229" s="157"/>
      <c r="VGW229" s="157"/>
      <c r="VGX229" s="157"/>
      <c r="VGY229" s="157"/>
      <c r="VGZ229" s="157"/>
      <c r="VHA229" s="157"/>
      <c r="VHB229" s="157"/>
      <c r="VHC229" s="157"/>
      <c r="VHD229" s="157"/>
      <c r="VHE229" s="157"/>
      <c r="VHF229" s="157"/>
      <c r="VHG229" s="157"/>
      <c r="VHH229" s="157"/>
      <c r="VHI229" s="157"/>
      <c r="VHJ229" s="157"/>
      <c r="VHK229" s="157"/>
      <c r="VHL229" s="157"/>
      <c r="VHM229" s="157"/>
      <c r="VHN229" s="157"/>
      <c r="VHO229" s="157"/>
      <c r="VHP229" s="157"/>
      <c r="VHQ229" s="157"/>
      <c r="VHR229" s="157"/>
      <c r="VHS229" s="157"/>
      <c r="VHT229" s="157"/>
      <c r="VHU229" s="157"/>
      <c r="VHV229" s="157"/>
      <c r="VHW229" s="157"/>
      <c r="VHX229" s="157"/>
      <c r="VHY229" s="157"/>
      <c r="VHZ229" s="157"/>
      <c r="VIA229" s="157"/>
      <c r="VIB229" s="157"/>
      <c r="VIC229" s="157"/>
      <c r="VID229" s="157"/>
      <c r="VIE229" s="157"/>
      <c r="VIF229" s="157"/>
      <c r="VIG229" s="157"/>
      <c r="VIH229" s="157"/>
      <c r="VII229" s="157"/>
      <c r="VIJ229" s="157"/>
      <c r="VIK229" s="157"/>
      <c r="VIL229" s="157"/>
      <c r="VIM229" s="157"/>
      <c r="VIN229" s="157"/>
      <c r="VIO229" s="157"/>
      <c r="VIP229" s="157"/>
      <c r="VIQ229" s="157"/>
      <c r="VIR229" s="157"/>
      <c r="VIS229" s="157"/>
      <c r="VIT229" s="157"/>
      <c r="VIU229" s="157"/>
      <c r="VIV229" s="157"/>
      <c r="VIW229" s="157"/>
      <c r="VIX229" s="157"/>
      <c r="VIY229" s="157"/>
      <c r="VIZ229" s="157"/>
      <c r="VJA229" s="157"/>
      <c r="VJB229" s="157"/>
      <c r="VJC229" s="157"/>
      <c r="VJD229" s="157"/>
      <c r="VJE229" s="157"/>
      <c r="VJF229" s="157"/>
      <c r="VJG229" s="157"/>
      <c r="VJH229" s="157"/>
      <c r="VJI229" s="157"/>
      <c r="VJJ229" s="157"/>
      <c r="VJK229" s="157"/>
      <c r="VJL229" s="157"/>
      <c r="VJM229" s="157"/>
      <c r="VJN229" s="157"/>
      <c r="VJO229" s="157"/>
      <c r="VJP229" s="157"/>
      <c r="VJQ229" s="157"/>
      <c r="VJR229" s="157"/>
      <c r="VJS229" s="157"/>
      <c r="VJT229" s="157"/>
      <c r="VJU229" s="157"/>
      <c r="VJV229" s="157"/>
      <c r="VJW229" s="157"/>
      <c r="VJX229" s="157"/>
      <c r="VJY229" s="157"/>
      <c r="VJZ229" s="157"/>
      <c r="VKA229" s="157"/>
      <c r="VKB229" s="157"/>
      <c r="VKC229" s="157"/>
      <c r="VKD229" s="157"/>
      <c r="VKE229" s="157"/>
      <c r="VKF229" s="157"/>
      <c r="VKG229" s="157"/>
      <c r="VKH229" s="157"/>
      <c r="VKI229" s="157"/>
      <c r="VKJ229" s="157"/>
      <c r="VKK229" s="157"/>
      <c r="VKL229" s="157"/>
      <c r="VKM229" s="157"/>
      <c r="VKN229" s="157"/>
      <c r="VKO229" s="157"/>
      <c r="VKP229" s="157"/>
      <c r="VKQ229" s="157"/>
      <c r="VKR229" s="157"/>
      <c r="VKS229" s="157"/>
      <c r="VKT229" s="157"/>
      <c r="VKU229" s="157"/>
      <c r="VKV229" s="157"/>
      <c r="VKW229" s="157"/>
      <c r="VKX229" s="157"/>
      <c r="VKY229" s="157"/>
      <c r="VKZ229" s="157"/>
      <c r="VLA229" s="157"/>
      <c r="VLB229" s="157"/>
      <c r="VLC229" s="157"/>
      <c r="VLD229" s="157"/>
      <c r="VLE229" s="157"/>
      <c r="VLF229" s="157"/>
      <c r="VLG229" s="157"/>
      <c r="VLH229" s="157"/>
      <c r="VLI229" s="157"/>
      <c r="VLJ229" s="157"/>
      <c r="VLK229" s="157"/>
      <c r="VLL229" s="157"/>
      <c r="VLM229" s="157"/>
      <c r="VLN229" s="157"/>
      <c r="VLO229" s="157"/>
      <c r="VLP229" s="157"/>
      <c r="VLQ229" s="157"/>
      <c r="VLR229" s="157"/>
      <c r="VLS229" s="157"/>
      <c r="VLT229" s="157"/>
      <c r="VLU229" s="157"/>
      <c r="VLV229" s="157"/>
      <c r="VLW229" s="157"/>
      <c r="VLX229" s="157"/>
      <c r="VLY229" s="157"/>
      <c r="VLZ229" s="157"/>
      <c r="VMA229" s="157"/>
      <c r="VMB229" s="157"/>
      <c r="VMC229" s="157"/>
      <c r="VMD229" s="157"/>
      <c r="VME229" s="157"/>
      <c r="VMF229" s="157"/>
      <c r="VMG229" s="157"/>
      <c r="VMH229" s="157"/>
      <c r="VMI229" s="157"/>
      <c r="VMJ229" s="157"/>
      <c r="VMK229" s="157"/>
      <c r="VML229" s="157"/>
      <c r="VMM229" s="157"/>
      <c r="VMN229" s="157"/>
      <c r="VMO229" s="157"/>
      <c r="VMP229" s="157"/>
      <c r="VMQ229" s="157"/>
      <c r="VMR229" s="157"/>
      <c r="VMS229" s="157"/>
      <c r="VMT229" s="157"/>
      <c r="VMU229" s="157"/>
      <c r="VMV229" s="157"/>
      <c r="VMW229" s="157"/>
      <c r="VMX229" s="157"/>
      <c r="VMY229" s="157"/>
      <c r="VMZ229" s="157"/>
      <c r="VNA229" s="157"/>
      <c r="VNB229" s="157"/>
      <c r="VNC229" s="157"/>
      <c r="VND229" s="157"/>
      <c r="VNE229" s="157"/>
      <c r="VNF229" s="157"/>
      <c r="VNG229" s="157"/>
      <c r="VNH229" s="157"/>
      <c r="VNI229" s="157"/>
      <c r="VNJ229" s="157"/>
      <c r="VNK229" s="157"/>
      <c r="VNL229" s="157"/>
      <c r="VNM229" s="157"/>
      <c r="VNN229" s="157"/>
      <c r="VNO229" s="157"/>
      <c r="VNP229" s="157"/>
      <c r="VNQ229" s="157"/>
      <c r="VNR229" s="157"/>
      <c r="VNS229" s="157"/>
      <c r="VNT229" s="157"/>
      <c r="VNU229" s="157"/>
      <c r="VNV229" s="157"/>
      <c r="VNW229" s="157"/>
      <c r="VNX229" s="157"/>
      <c r="VNY229" s="157"/>
      <c r="VNZ229" s="157"/>
      <c r="VOA229" s="157"/>
      <c r="VOB229" s="157"/>
      <c r="VOC229" s="157"/>
      <c r="VOD229" s="157"/>
      <c r="VOE229" s="157"/>
      <c r="VOF229" s="157"/>
      <c r="VOG229" s="157"/>
      <c r="VOH229" s="157"/>
      <c r="VOI229" s="157"/>
      <c r="VOJ229" s="157"/>
      <c r="VOK229" s="157"/>
      <c r="VOL229" s="157"/>
      <c r="VOM229" s="157"/>
      <c r="VON229" s="157"/>
      <c r="VOO229" s="157"/>
      <c r="VOP229" s="157"/>
      <c r="VOQ229" s="157"/>
      <c r="VOR229" s="157"/>
      <c r="VOS229" s="157"/>
      <c r="VOT229" s="157"/>
      <c r="VOU229" s="157"/>
      <c r="VOV229" s="157"/>
      <c r="VOW229" s="157"/>
      <c r="VOX229" s="157"/>
      <c r="VOY229" s="157"/>
      <c r="VOZ229" s="157"/>
      <c r="VPA229" s="157"/>
      <c r="VPB229" s="157"/>
      <c r="VPC229" s="157"/>
      <c r="VPD229" s="157"/>
      <c r="VPE229" s="157"/>
      <c r="VPF229" s="157"/>
      <c r="VPG229" s="157"/>
      <c r="VPH229" s="157"/>
      <c r="VPI229" s="157"/>
      <c r="VPJ229" s="157"/>
      <c r="VPK229" s="157"/>
      <c r="VPL229" s="157"/>
      <c r="VPM229" s="157"/>
      <c r="VPN229" s="157"/>
      <c r="VPO229" s="157"/>
      <c r="VPP229" s="157"/>
      <c r="VPQ229" s="157"/>
      <c r="VPR229" s="157"/>
      <c r="VPS229" s="157"/>
      <c r="VPT229" s="157"/>
      <c r="VPU229" s="157"/>
      <c r="VPV229" s="157"/>
      <c r="VPW229" s="157"/>
      <c r="VPX229" s="157"/>
      <c r="VPY229" s="157"/>
      <c r="VPZ229" s="157"/>
      <c r="VQA229" s="157"/>
      <c r="VQB229" s="157"/>
      <c r="VQC229" s="157"/>
      <c r="VQD229" s="157"/>
      <c r="VQE229" s="157"/>
      <c r="VQF229" s="157"/>
      <c r="VQG229" s="157"/>
      <c r="VQH229" s="157"/>
      <c r="VQI229" s="157"/>
      <c r="VQJ229" s="157"/>
      <c r="VQK229" s="157"/>
      <c r="VQL229" s="157"/>
      <c r="VQM229" s="157"/>
      <c r="VQN229" s="157"/>
      <c r="VQO229" s="157"/>
      <c r="VQP229" s="157"/>
      <c r="VQQ229" s="157"/>
      <c r="VQR229" s="157"/>
      <c r="VQS229" s="157"/>
      <c r="VQT229" s="157"/>
      <c r="VQU229" s="157"/>
      <c r="VQV229" s="157"/>
      <c r="VQW229" s="157"/>
      <c r="VQX229" s="157"/>
      <c r="VQY229" s="157"/>
      <c r="VQZ229" s="157"/>
      <c r="VRA229" s="157"/>
      <c r="VRB229" s="157"/>
      <c r="VRC229" s="157"/>
      <c r="VRD229" s="157"/>
      <c r="VRE229" s="157"/>
      <c r="VRF229" s="157"/>
      <c r="VRG229" s="157"/>
      <c r="VRH229" s="157"/>
      <c r="VRI229" s="157"/>
      <c r="VRJ229" s="157"/>
      <c r="VRK229" s="157"/>
      <c r="VRL229" s="157"/>
      <c r="VRM229" s="157"/>
      <c r="VRN229" s="157"/>
      <c r="VRO229" s="157"/>
      <c r="VRP229" s="157"/>
      <c r="VRQ229" s="157"/>
      <c r="VRR229" s="157"/>
      <c r="VRS229" s="157"/>
      <c r="VRT229" s="157"/>
      <c r="VRU229" s="157"/>
      <c r="VRV229" s="157"/>
      <c r="VRW229" s="157"/>
      <c r="VRX229" s="157"/>
      <c r="VRY229" s="157"/>
      <c r="VRZ229" s="157"/>
      <c r="VSA229" s="157"/>
      <c r="VSB229" s="157"/>
      <c r="VSC229" s="157"/>
      <c r="VSD229" s="157"/>
      <c r="VSE229" s="157"/>
      <c r="VSF229" s="157"/>
      <c r="VSG229" s="157"/>
      <c r="VSH229" s="157"/>
      <c r="VSI229" s="157"/>
      <c r="VSJ229" s="157"/>
      <c r="VSK229" s="157"/>
      <c r="VSL229" s="157"/>
      <c r="VSM229" s="157"/>
      <c r="VSN229" s="157"/>
      <c r="VSO229" s="157"/>
      <c r="VSP229" s="157"/>
      <c r="VSQ229" s="157"/>
      <c r="VSR229" s="157"/>
      <c r="VSS229" s="157"/>
      <c r="VST229" s="157"/>
      <c r="VSU229" s="157"/>
      <c r="VSV229" s="157"/>
      <c r="VSW229" s="157"/>
      <c r="VSX229" s="157"/>
      <c r="VSY229" s="157"/>
      <c r="VSZ229" s="157"/>
      <c r="VTA229" s="157"/>
      <c r="VTB229" s="157"/>
      <c r="VTC229" s="157"/>
      <c r="VTD229" s="157"/>
      <c r="VTE229" s="157"/>
      <c r="VTF229" s="157"/>
      <c r="VTG229" s="157"/>
      <c r="VTH229" s="157"/>
      <c r="VTI229" s="157"/>
      <c r="VTJ229" s="157"/>
      <c r="VTK229" s="157"/>
      <c r="VTL229" s="157"/>
      <c r="VTM229" s="157"/>
      <c r="VTN229" s="157"/>
      <c r="VTO229" s="157"/>
      <c r="VTP229" s="157"/>
      <c r="VTQ229" s="157"/>
      <c r="VTR229" s="157"/>
      <c r="VTS229" s="157"/>
      <c r="VTT229" s="157"/>
      <c r="VTU229" s="157"/>
      <c r="VTV229" s="157"/>
      <c r="VTW229" s="157"/>
      <c r="VTX229" s="157"/>
      <c r="VTY229" s="157"/>
      <c r="VTZ229" s="157"/>
      <c r="VUA229" s="157"/>
      <c r="VUB229" s="157"/>
      <c r="VUC229" s="157"/>
      <c r="VUD229" s="157"/>
      <c r="VUE229" s="157"/>
      <c r="VUF229" s="157"/>
      <c r="VUG229" s="157"/>
      <c r="VUH229" s="157"/>
      <c r="VUI229" s="157"/>
      <c r="VUJ229" s="157"/>
      <c r="VUK229" s="157"/>
      <c r="VUL229" s="157"/>
      <c r="VUM229" s="157"/>
      <c r="VUN229" s="157"/>
      <c r="VUO229" s="157"/>
      <c r="VUP229" s="157"/>
      <c r="VUQ229" s="157"/>
      <c r="VUR229" s="157"/>
      <c r="VUS229" s="157"/>
      <c r="VUT229" s="157"/>
      <c r="VUU229" s="157"/>
      <c r="VUV229" s="157"/>
      <c r="VUW229" s="157"/>
      <c r="VUX229" s="157"/>
      <c r="VUY229" s="157"/>
      <c r="VUZ229" s="157"/>
      <c r="VVA229" s="157"/>
      <c r="VVB229" s="157"/>
      <c r="VVC229" s="157"/>
      <c r="VVD229" s="157"/>
      <c r="VVE229" s="157"/>
      <c r="VVF229" s="157"/>
      <c r="VVG229" s="157"/>
      <c r="VVH229" s="157"/>
      <c r="VVI229" s="157"/>
      <c r="VVJ229" s="157"/>
      <c r="VVK229" s="157"/>
      <c r="VVL229" s="157"/>
      <c r="VVM229" s="157"/>
      <c r="VVN229" s="157"/>
      <c r="VVO229" s="157"/>
      <c r="VVP229" s="157"/>
      <c r="VVQ229" s="157"/>
      <c r="VVR229" s="157"/>
      <c r="VVS229" s="157"/>
      <c r="VVT229" s="157"/>
      <c r="VVU229" s="157"/>
      <c r="VVV229" s="157"/>
      <c r="VVW229" s="157"/>
      <c r="VVX229" s="157"/>
      <c r="VVY229" s="157"/>
      <c r="VVZ229" s="157"/>
      <c r="VWA229" s="157"/>
      <c r="VWB229" s="157"/>
      <c r="VWC229" s="157"/>
      <c r="VWD229" s="157"/>
      <c r="VWE229" s="157"/>
      <c r="VWF229" s="157"/>
      <c r="VWG229" s="157"/>
      <c r="VWH229" s="157"/>
      <c r="VWI229" s="157"/>
      <c r="VWJ229" s="157"/>
      <c r="VWK229" s="157"/>
      <c r="VWL229" s="157"/>
      <c r="VWM229" s="157"/>
      <c r="VWN229" s="157"/>
      <c r="VWO229" s="157"/>
      <c r="VWP229" s="157"/>
      <c r="VWQ229" s="157"/>
      <c r="VWR229" s="157"/>
      <c r="VWS229" s="157"/>
      <c r="VWT229" s="157"/>
      <c r="VWU229" s="157"/>
      <c r="VWV229" s="157"/>
      <c r="VWW229" s="157"/>
      <c r="VWX229" s="157"/>
      <c r="VWY229" s="157"/>
      <c r="VWZ229" s="157"/>
      <c r="VXA229" s="157"/>
      <c r="VXB229" s="157"/>
      <c r="VXC229" s="157"/>
      <c r="VXD229" s="157"/>
      <c r="VXE229" s="157"/>
      <c r="VXF229" s="157"/>
      <c r="VXG229" s="157"/>
      <c r="VXH229" s="157"/>
      <c r="VXI229" s="157"/>
      <c r="VXJ229" s="157"/>
      <c r="VXK229" s="157"/>
      <c r="VXL229" s="157"/>
      <c r="VXM229" s="157"/>
      <c r="VXN229" s="157"/>
      <c r="VXO229" s="157"/>
      <c r="VXP229" s="157"/>
      <c r="VXQ229" s="157"/>
      <c r="VXR229" s="157"/>
      <c r="VXS229" s="157"/>
      <c r="VXT229" s="157"/>
      <c r="VXU229" s="157"/>
      <c r="VXV229" s="157"/>
      <c r="VXW229" s="157"/>
      <c r="VXX229" s="157"/>
      <c r="VXY229" s="157"/>
      <c r="VXZ229" s="157"/>
      <c r="VYA229" s="157"/>
      <c r="VYB229" s="157"/>
      <c r="VYC229" s="157"/>
      <c r="VYD229" s="157"/>
      <c r="VYE229" s="157"/>
      <c r="VYF229" s="157"/>
      <c r="VYG229" s="157"/>
      <c r="VYH229" s="157"/>
      <c r="VYI229" s="157"/>
      <c r="VYJ229" s="157"/>
      <c r="VYK229" s="157"/>
      <c r="VYL229" s="157"/>
      <c r="VYM229" s="157"/>
      <c r="VYN229" s="157"/>
      <c r="VYO229" s="157"/>
      <c r="VYP229" s="157"/>
      <c r="VYQ229" s="157"/>
      <c r="VYR229" s="157"/>
      <c r="VYS229" s="157"/>
      <c r="VYT229" s="157"/>
      <c r="VYU229" s="157"/>
      <c r="VYV229" s="157"/>
      <c r="VYW229" s="157"/>
      <c r="VYX229" s="157"/>
      <c r="VYY229" s="157"/>
      <c r="VYZ229" s="157"/>
      <c r="VZA229" s="157"/>
      <c r="VZB229" s="157"/>
      <c r="VZC229" s="157"/>
      <c r="VZD229" s="157"/>
      <c r="VZE229" s="157"/>
      <c r="VZF229" s="157"/>
      <c r="VZG229" s="157"/>
      <c r="VZH229" s="157"/>
      <c r="VZI229" s="157"/>
      <c r="VZJ229" s="157"/>
      <c r="VZK229" s="157"/>
      <c r="VZL229" s="157"/>
      <c r="VZM229" s="157"/>
      <c r="VZN229" s="157"/>
      <c r="VZO229" s="157"/>
      <c r="VZP229" s="157"/>
      <c r="VZQ229" s="157"/>
      <c r="VZR229" s="157"/>
      <c r="VZS229" s="157"/>
      <c r="VZT229" s="157"/>
      <c r="VZU229" s="157"/>
      <c r="VZV229" s="157"/>
      <c r="VZW229" s="157"/>
      <c r="VZX229" s="157"/>
      <c r="VZY229" s="157"/>
      <c r="VZZ229" s="157"/>
      <c r="WAA229" s="157"/>
      <c r="WAB229" s="157"/>
      <c r="WAC229" s="157"/>
      <c r="WAD229" s="157"/>
      <c r="WAE229" s="157"/>
      <c r="WAF229" s="157"/>
      <c r="WAG229" s="157"/>
      <c r="WAH229" s="157"/>
      <c r="WAI229" s="157"/>
      <c r="WAJ229" s="157"/>
      <c r="WAK229" s="157"/>
      <c r="WAL229" s="157"/>
      <c r="WAM229" s="157"/>
      <c r="WAN229" s="157"/>
      <c r="WAO229" s="157"/>
      <c r="WAP229" s="157"/>
      <c r="WAQ229" s="157"/>
      <c r="WAR229" s="157"/>
      <c r="WAS229" s="157"/>
      <c r="WAT229" s="157"/>
      <c r="WAU229" s="157"/>
      <c r="WAV229" s="157"/>
      <c r="WAW229" s="157"/>
      <c r="WAX229" s="157"/>
      <c r="WAY229" s="157"/>
      <c r="WAZ229" s="157"/>
      <c r="WBA229" s="157"/>
      <c r="WBB229" s="157"/>
      <c r="WBC229" s="157"/>
      <c r="WBD229" s="157"/>
      <c r="WBE229" s="157"/>
      <c r="WBF229" s="157"/>
      <c r="WBG229" s="157"/>
      <c r="WBH229" s="157"/>
      <c r="WBI229" s="157"/>
      <c r="WBJ229" s="157"/>
      <c r="WBK229" s="157"/>
      <c r="WBL229" s="157"/>
      <c r="WBM229" s="157"/>
      <c r="WBN229" s="157"/>
      <c r="WBO229" s="157"/>
      <c r="WBP229" s="157"/>
      <c r="WBQ229" s="157"/>
      <c r="WBR229" s="157"/>
      <c r="WBS229" s="157"/>
      <c r="WBT229" s="157"/>
      <c r="WBU229" s="157"/>
      <c r="WBV229" s="157"/>
      <c r="WBW229" s="157"/>
      <c r="WBX229" s="157"/>
      <c r="WBY229" s="157"/>
      <c r="WBZ229" s="157"/>
      <c r="WCA229" s="157"/>
      <c r="WCB229" s="157"/>
      <c r="WCC229" s="157"/>
      <c r="WCD229" s="157"/>
      <c r="WCE229" s="157"/>
      <c r="WCF229" s="157"/>
      <c r="WCG229" s="157"/>
      <c r="WCH229" s="157"/>
      <c r="WCI229" s="157"/>
      <c r="WCJ229" s="157"/>
      <c r="WCK229" s="157"/>
      <c r="WCL229" s="157"/>
      <c r="WCM229" s="157"/>
      <c r="WCN229" s="157"/>
      <c r="WCO229" s="157"/>
      <c r="WCP229" s="157"/>
      <c r="WCQ229" s="157"/>
      <c r="WCR229" s="157"/>
      <c r="WCS229" s="157"/>
      <c r="WCT229" s="157"/>
      <c r="WCU229" s="157"/>
      <c r="WCV229" s="157"/>
      <c r="WCW229" s="157"/>
      <c r="WCX229" s="157"/>
      <c r="WCY229" s="157"/>
      <c r="WCZ229" s="157"/>
      <c r="WDA229" s="157"/>
      <c r="WDB229" s="157"/>
      <c r="WDC229" s="157"/>
      <c r="WDD229" s="157"/>
      <c r="WDE229" s="157"/>
      <c r="WDF229" s="157"/>
      <c r="WDG229" s="157"/>
      <c r="WDH229" s="157"/>
      <c r="WDI229" s="157"/>
      <c r="WDJ229" s="157"/>
      <c r="WDK229" s="157"/>
      <c r="WDL229" s="157"/>
      <c r="WDM229" s="157"/>
      <c r="WDN229" s="157"/>
      <c r="WDO229" s="157"/>
      <c r="WDP229" s="157"/>
      <c r="WDQ229" s="157"/>
      <c r="WDR229" s="157"/>
      <c r="WDS229" s="157"/>
      <c r="WDT229" s="157"/>
      <c r="WDU229" s="157"/>
      <c r="WDV229" s="157"/>
      <c r="WDW229" s="157"/>
      <c r="WDX229" s="157"/>
      <c r="WDY229" s="157"/>
      <c r="WDZ229" s="157"/>
      <c r="WEA229" s="157"/>
      <c r="WEB229" s="157"/>
      <c r="WEC229" s="157"/>
      <c r="WED229" s="157"/>
      <c r="WEE229" s="157"/>
      <c r="WEF229" s="157"/>
      <c r="WEG229" s="157"/>
      <c r="WEH229" s="157"/>
      <c r="WEI229" s="157"/>
      <c r="WEJ229" s="157"/>
      <c r="WEK229" s="157"/>
      <c r="WEL229" s="157"/>
      <c r="WEM229" s="157"/>
      <c r="WEN229" s="157"/>
      <c r="WEO229" s="157"/>
      <c r="WEP229" s="157"/>
      <c r="WEQ229" s="157"/>
      <c r="WER229" s="157"/>
      <c r="WES229" s="157"/>
      <c r="WET229" s="157"/>
      <c r="WEU229" s="157"/>
      <c r="WEV229" s="157"/>
      <c r="WEW229" s="157"/>
      <c r="WEX229" s="157"/>
      <c r="WEY229" s="157"/>
      <c r="WEZ229" s="157"/>
      <c r="WFA229" s="157"/>
      <c r="WFB229" s="157"/>
      <c r="WFC229" s="157"/>
      <c r="WFD229" s="157"/>
      <c r="WFE229" s="157"/>
      <c r="WFF229" s="157"/>
      <c r="WFG229" s="157"/>
      <c r="WFH229" s="157"/>
      <c r="WFI229" s="157"/>
      <c r="WFJ229" s="157"/>
      <c r="WFK229" s="157"/>
      <c r="WFL229" s="157"/>
      <c r="WFM229" s="157"/>
      <c r="WFN229" s="157"/>
      <c r="WFO229" s="157"/>
      <c r="WFP229" s="157"/>
      <c r="WFQ229" s="157"/>
      <c r="WFR229" s="157"/>
      <c r="WFS229" s="157"/>
      <c r="WFT229" s="157"/>
      <c r="WFU229" s="157"/>
      <c r="WFV229" s="157"/>
      <c r="WFW229" s="157"/>
      <c r="WFX229" s="157"/>
      <c r="WFY229" s="157"/>
      <c r="WFZ229" s="157"/>
      <c r="WGA229" s="157"/>
      <c r="WGB229" s="157"/>
      <c r="WGC229" s="157"/>
      <c r="WGD229" s="157"/>
      <c r="WGE229" s="157"/>
      <c r="WGF229" s="157"/>
      <c r="WGG229" s="157"/>
      <c r="WGH229" s="157"/>
      <c r="WGI229" s="157"/>
      <c r="WGJ229" s="157"/>
      <c r="WGK229" s="157"/>
      <c r="WGL229" s="157"/>
      <c r="WGM229" s="157"/>
      <c r="WGN229" s="157"/>
      <c r="WGO229" s="157"/>
      <c r="WGP229" s="157"/>
      <c r="WGQ229" s="157"/>
      <c r="WGR229" s="157"/>
      <c r="WGS229" s="157"/>
      <c r="WGT229" s="157"/>
      <c r="WGU229" s="157"/>
      <c r="WGV229" s="157"/>
      <c r="WGW229" s="157"/>
      <c r="WGX229" s="157"/>
      <c r="WGY229" s="157"/>
      <c r="WGZ229" s="157"/>
      <c r="WHA229" s="157"/>
      <c r="WHB229" s="157"/>
      <c r="WHC229" s="157"/>
      <c r="WHD229" s="157"/>
      <c r="WHE229" s="157"/>
      <c r="WHF229" s="157"/>
      <c r="WHG229" s="157"/>
      <c r="WHH229" s="157"/>
      <c r="WHI229" s="157"/>
      <c r="WHJ229" s="157"/>
      <c r="WHK229" s="157"/>
      <c r="WHL229" s="157"/>
      <c r="WHM229" s="157"/>
      <c r="WHN229" s="157"/>
      <c r="WHO229" s="157"/>
      <c r="WHP229" s="157"/>
      <c r="WHQ229" s="157"/>
      <c r="WHR229" s="157"/>
      <c r="WHS229" s="157"/>
      <c r="WHT229" s="157"/>
      <c r="WHU229" s="157"/>
      <c r="WHV229" s="157"/>
      <c r="WHW229" s="157"/>
      <c r="WHX229" s="157"/>
      <c r="WHY229" s="157"/>
      <c r="WHZ229" s="157"/>
      <c r="WIA229" s="157"/>
      <c r="WIB229" s="157"/>
      <c r="WIC229" s="157"/>
      <c r="WID229" s="157"/>
      <c r="WIE229" s="157"/>
      <c r="WIF229" s="157"/>
      <c r="WIG229" s="157"/>
      <c r="WIH229" s="157"/>
      <c r="WII229" s="157"/>
      <c r="WIJ229" s="157"/>
      <c r="WIK229" s="157"/>
      <c r="WIL229" s="157"/>
      <c r="WIM229" s="157"/>
      <c r="WIN229" s="157"/>
      <c r="WIO229" s="157"/>
      <c r="WIP229" s="157"/>
      <c r="WIQ229" s="157"/>
      <c r="WIR229" s="157"/>
      <c r="WIS229" s="157"/>
      <c r="WIT229" s="157"/>
      <c r="WIU229" s="157"/>
      <c r="WIV229" s="157"/>
      <c r="WIW229" s="157"/>
      <c r="WIX229" s="157"/>
      <c r="WIY229" s="157"/>
      <c r="WIZ229" s="157"/>
      <c r="WJA229" s="157"/>
      <c r="WJB229" s="157"/>
      <c r="WJC229" s="157"/>
      <c r="WJD229" s="157"/>
      <c r="WJE229" s="157"/>
      <c r="WJF229" s="157"/>
      <c r="WJG229" s="157"/>
      <c r="WJH229" s="157"/>
      <c r="WJI229" s="157"/>
      <c r="WJJ229" s="157"/>
      <c r="WJK229" s="157"/>
      <c r="WJL229" s="157"/>
      <c r="WJM229" s="157"/>
      <c r="WJN229" s="157"/>
      <c r="WJO229" s="157"/>
      <c r="WJP229" s="157"/>
      <c r="WJQ229" s="157"/>
      <c r="WJR229" s="157"/>
      <c r="WJS229" s="157"/>
      <c r="WJT229" s="157"/>
      <c r="WJU229" s="157"/>
      <c r="WJV229" s="157"/>
      <c r="WJW229" s="157"/>
      <c r="WJX229" s="157"/>
      <c r="WJY229" s="157"/>
      <c r="WJZ229" s="157"/>
      <c r="WKA229" s="157"/>
      <c r="WKB229" s="157"/>
      <c r="WKC229" s="157"/>
      <c r="WKD229" s="157"/>
      <c r="WKE229" s="157"/>
      <c r="WKF229" s="157"/>
      <c r="WKG229" s="157"/>
      <c r="WKH229" s="157"/>
      <c r="WKI229" s="157"/>
      <c r="WKJ229" s="157"/>
      <c r="WKK229" s="157"/>
      <c r="WKL229" s="157"/>
      <c r="WKM229" s="157"/>
      <c r="WKN229" s="157"/>
      <c r="WKO229" s="157"/>
      <c r="WKP229" s="157"/>
      <c r="WKQ229" s="157"/>
      <c r="WKR229" s="157"/>
      <c r="WKS229" s="157"/>
      <c r="WKT229" s="157"/>
      <c r="WKU229" s="157"/>
      <c r="WKV229" s="157"/>
      <c r="WKW229" s="157"/>
      <c r="WKX229" s="157"/>
      <c r="WKY229" s="157"/>
      <c r="WKZ229" s="157"/>
      <c r="WLA229" s="157"/>
      <c r="WLB229" s="157"/>
      <c r="WLC229" s="157"/>
      <c r="WLD229" s="157"/>
      <c r="WLE229" s="157"/>
      <c r="WLF229" s="157"/>
      <c r="WLG229" s="157"/>
      <c r="WLH229" s="157"/>
      <c r="WLI229" s="157"/>
      <c r="WLJ229" s="157"/>
      <c r="WLK229" s="157"/>
      <c r="WLL229" s="157"/>
      <c r="WLM229" s="157"/>
      <c r="WLN229" s="157"/>
      <c r="WLO229" s="157"/>
      <c r="WLP229" s="157"/>
      <c r="WLQ229" s="157"/>
      <c r="WLR229" s="157"/>
      <c r="WLS229" s="157"/>
      <c r="WLT229" s="157"/>
      <c r="WLU229" s="157"/>
      <c r="WLV229" s="157"/>
      <c r="WLW229" s="157"/>
      <c r="WLX229" s="157"/>
      <c r="WLY229" s="157"/>
      <c r="WLZ229" s="157"/>
      <c r="WMA229" s="157"/>
      <c r="WMB229" s="157"/>
      <c r="WMC229" s="157"/>
      <c r="WMD229" s="157"/>
      <c r="WME229" s="157"/>
      <c r="WMF229" s="157"/>
      <c r="WMG229" s="157"/>
      <c r="WMH229" s="157"/>
      <c r="WMI229" s="157"/>
      <c r="WMJ229" s="157"/>
    </row>
    <row r="230" spans="1:15896" s="158" customFormat="1" ht="27.75" hidden="1" x14ac:dyDescent="0.4">
      <c r="A230" s="154"/>
      <c r="B230" s="271" t="s">
        <v>147</v>
      </c>
      <c r="C230" s="272"/>
      <c r="D230" s="148" t="e">
        <f t="shared" ref="D230:I231" si="113">D36+D102+D128+D159+D194</f>
        <v>#REF!</v>
      </c>
      <c r="E230" s="148" t="e">
        <f t="shared" si="113"/>
        <v>#REF!</v>
      </c>
      <c r="F230" s="148" t="e">
        <f t="shared" si="113"/>
        <v>#REF!</v>
      </c>
      <c r="G230" s="148" t="e">
        <f t="shared" si="113"/>
        <v>#REF!</v>
      </c>
      <c r="H230" s="148" t="e">
        <f t="shared" si="113"/>
        <v>#REF!</v>
      </c>
      <c r="I230" s="149" t="e">
        <f t="shared" si="113"/>
        <v>#REF!</v>
      </c>
      <c r="J230" s="151" t="e">
        <f t="shared" si="105"/>
        <v>#REF!</v>
      </c>
      <c r="K230" s="111" t="e">
        <f t="shared" si="101"/>
        <v>#REF!</v>
      </c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  <c r="AF230" s="87"/>
      <c r="AG230" s="87"/>
      <c r="AH230" s="87"/>
      <c r="AI230" s="87"/>
      <c r="AJ230" s="87"/>
      <c r="AK230" s="87"/>
      <c r="AL230" s="87"/>
      <c r="AM230" s="87"/>
      <c r="AN230" s="87"/>
      <c r="AO230" s="87"/>
      <c r="AP230" s="87"/>
      <c r="AQ230" s="87"/>
      <c r="AR230" s="87"/>
      <c r="AS230" s="87"/>
      <c r="AT230" s="87"/>
      <c r="AU230" s="87"/>
      <c r="AV230" s="87"/>
      <c r="AW230" s="157"/>
      <c r="AX230" s="157"/>
      <c r="AY230" s="157"/>
      <c r="AZ230" s="157"/>
      <c r="BA230" s="157"/>
      <c r="BB230" s="157"/>
      <c r="BC230" s="157"/>
      <c r="BD230" s="157"/>
      <c r="BE230" s="157"/>
      <c r="BF230" s="157"/>
      <c r="BG230" s="157"/>
      <c r="BH230" s="157"/>
      <c r="BI230" s="157"/>
      <c r="BJ230" s="157"/>
      <c r="BK230" s="157"/>
      <c r="BL230" s="157"/>
      <c r="BM230" s="157"/>
      <c r="BN230" s="157"/>
      <c r="BO230" s="157"/>
      <c r="BP230" s="157"/>
      <c r="BQ230" s="157"/>
      <c r="BR230" s="157"/>
      <c r="BS230" s="157"/>
      <c r="BT230" s="157"/>
      <c r="BU230" s="157"/>
      <c r="BV230" s="157"/>
      <c r="BW230" s="157"/>
      <c r="BX230" s="157"/>
      <c r="BY230" s="157"/>
      <c r="BZ230" s="157"/>
      <c r="CA230" s="157"/>
      <c r="CB230" s="157"/>
      <c r="CC230" s="157"/>
      <c r="CD230" s="157"/>
      <c r="CE230" s="157"/>
      <c r="CF230" s="157"/>
      <c r="CG230" s="157"/>
      <c r="CH230" s="157"/>
      <c r="CI230" s="157"/>
      <c r="CJ230" s="157"/>
      <c r="CK230" s="157"/>
      <c r="CL230" s="157"/>
      <c r="CM230" s="157"/>
      <c r="CN230" s="157"/>
      <c r="CO230" s="157"/>
      <c r="CP230" s="157"/>
      <c r="CQ230" s="157"/>
      <c r="CR230" s="157"/>
      <c r="CS230" s="157"/>
      <c r="CT230" s="157"/>
      <c r="CU230" s="157"/>
      <c r="CV230" s="157"/>
      <c r="CW230" s="157"/>
      <c r="CX230" s="157"/>
      <c r="CY230" s="157"/>
      <c r="CZ230" s="157"/>
      <c r="DA230" s="157"/>
      <c r="DB230" s="157"/>
      <c r="DC230" s="157"/>
      <c r="DD230" s="157"/>
      <c r="DE230" s="157"/>
      <c r="DF230" s="157"/>
      <c r="DG230" s="157"/>
      <c r="DH230" s="157"/>
      <c r="DI230" s="157"/>
      <c r="DJ230" s="157"/>
      <c r="DK230" s="157"/>
      <c r="DL230" s="157"/>
      <c r="DM230" s="157"/>
      <c r="DN230" s="157"/>
      <c r="DO230" s="157"/>
      <c r="DP230" s="157"/>
      <c r="DQ230" s="157"/>
      <c r="DR230" s="157"/>
      <c r="DS230" s="157"/>
      <c r="DT230" s="157"/>
      <c r="DU230" s="157"/>
      <c r="DV230" s="157"/>
      <c r="DW230" s="157"/>
      <c r="DX230" s="157"/>
      <c r="DY230" s="157"/>
      <c r="DZ230" s="157"/>
      <c r="EA230" s="157"/>
      <c r="EB230" s="157"/>
      <c r="EC230" s="157"/>
      <c r="ED230" s="157"/>
      <c r="EE230" s="157"/>
      <c r="EF230" s="157"/>
      <c r="EG230" s="157"/>
      <c r="EH230" s="157"/>
      <c r="EI230" s="157"/>
      <c r="EJ230" s="157"/>
      <c r="EK230" s="157"/>
      <c r="EL230" s="157"/>
      <c r="EM230" s="157"/>
      <c r="EN230" s="157"/>
      <c r="EO230" s="157"/>
      <c r="EP230" s="157"/>
      <c r="EQ230" s="157"/>
      <c r="ER230" s="157"/>
      <c r="ES230" s="157"/>
      <c r="ET230" s="157"/>
      <c r="EU230" s="157"/>
      <c r="EV230" s="157"/>
      <c r="EW230" s="157"/>
      <c r="EX230" s="157"/>
      <c r="EY230" s="157"/>
      <c r="EZ230" s="157"/>
      <c r="FA230" s="157"/>
      <c r="FB230" s="157"/>
      <c r="FC230" s="157"/>
      <c r="FD230" s="157"/>
      <c r="FE230" s="157"/>
      <c r="FF230" s="157"/>
      <c r="FG230" s="157"/>
      <c r="FH230" s="157"/>
      <c r="FI230" s="157"/>
      <c r="FJ230" s="157"/>
      <c r="FK230" s="157"/>
      <c r="FL230" s="157"/>
      <c r="FM230" s="157"/>
      <c r="FN230" s="157"/>
      <c r="FO230" s="157"/>
      <c r="FP230" s="157"/>
      <c r="FQ230" s="157"/>
      <c r="FR230" s="157"/>
      <c r="FS230" s="157"/>
      <c r="FT230" s="157"/>
      <c r="FU230" s="157"/>
      <c r="FV230" s="157"/>
      <c r="FW230" s="157"/>
      <c r="FX230" s="157"/>
      <c r="FY230" s="157"/>
      <c r="FZ230" s="157"/>
      <c r="GA230" s="157"/>
      <c r="GB230" s="157"/>
      <c r="GC230" s="157"/>
      <c r="GD230" s="157"/>
      <c r="GE230" s="157"/>
      <c r="GF230" s="157"/>
      <c r="GG230" s="157"/>
      <c r="GH230" s="157"/>
      <c r="GI230" s="157"/>
      <c r="GJ230" s="157"/>
      <c r="GK230" s="157"/>
      <c r="GL230" s="157"/>
      <c r="GM230" s="157"/>
      <c r="GN230" s="157"/>
      <c r="GO230" s="157"/>
      <c r="GP230" s="157"/>
      <c r="GQ230" s="157"/>
      <c r="GR230" s="157"/>
      <c r="GS230" s="157"/>
      <c r="GT230" s="157"/>
      <c r="GU230" s="157"/>
      <c r="GV230" s="157"/>
      <c r="GW230" s="157"/>
      <c r="GX230" s="157"/>
      <c r="GY230" s="157"/>
      <c r="GZ230" s="157"/>
      <c r="HA230" s="157"/>
      <c r="HB230" s="157"/>
      <c r="HC230" s="157"/>
      <c r="HD230" s="157"/>
      <c r="HE230" s="157"/>
      <c r="HF230" s="157"/>
      <c r="HG230" s="157"/>
      <c r="HH230" s="157"/>
      <c r="HI230" s="157"/>
      <c r="HJ230" s="157"/>
      <c r="HK230" s="157"/>
      <c r="HL230" s="157"/>
      <c r="HM230" s="157"/>
      <c r="HN230" s="157"/>
      <c r="HO230" s="157"/>
      <c r="HP230" s="157"/>
      <c r="HQ230" s="157"/>
      <c r="HR230" s="157"/>
      <c r="HS230" s="157"/>
      <c r="HT230" s="157"/>
      <c r="HU230" s="157"/>
      <c r="HV230" s="157"/>
      <c r="HW230" s="157"/>
      <c r="HX230" s="157"/>
      <c r="HY230" s="157"/>
      <c r="HZ230" s="157"/>
      <c r="IA230" s="157"/>
      <c r="IB230" s="157"/>
      <c r="IC230" s="157"/>
      <c r="ID230" s="157"/>
      <c r="IE230" s="157"/>
      <c r="IF230" s="157"/>
      <c r="IG230" s="157"/>
      <c r="IH230" s="157"/>
      <c r="II230" s="157"/>
      <c r="IJ230" s="157"/>
      <c r="IK230" s="157"/>
      <c r="IL230" s="157"/>
      <c r="IM230" s="157"/>
      <c r="IN230" s="157"/>
      <c r="IO230" s="157"/>
      <c r="IP230" s="157"/>
      <c r="IQ230" s="157"/>
      <c r="IR230" s="157"/>
      <c r="IS230" s="157"/>
      <c r="IT230" s="157"/>
      <c r="IU230" s="157"/>
      <c r="IV230" s="157"/>
      <c r="IW230" s="157"/>
      <c r="IX230" s="157"/>
      <c r="IY230" s="157"/>
      <c r="IZ230" s="157"/>
      <c r="JA230" s="157"/>
      <c r="JB230" s="157"/>
      <c r="JC230" s="157"/>
      <c r="JD230" s="157"/>
      <c r="JE230" s="157"/>
      <c r="JF230" s="157"/>
      <c r="JG230" s="157"/>
      <c r="JH230" s="157"/>
      <c r="JI230" s="157"/>
      <c r="JJ230" s="157"/>
      <c r="JK230" s="157"/>
      <c r="JL230" s="157"/>
      <c r="JM230" s="157"/>
      <c r="JN230" s="157"/>
      <c r="JO230" s="157"/>
      <c r="JP230" s="157"/>
      <c r="JQ230" s="157"/>
      <c r="JR230" s="157"/>
      <c r="JS230" s="157"/>
      <c r="JT230" s="157"/>
      <c r="JU230" s="157"/>
      <c r="JV230" s="157"/>
      <c r="JW230" s="157"/>
      <c r="JX230" s="157"/>
      <c r="JY230" s="157"/>
      <c r="JZ230" s="157"/>
      <c r="KA230" s="157"/>
      <c r="KB230" s="157"/>
      <c r="KC230" s="157"/>
      <c r="KD230" s="157"/>
      <c r="KE230" s="157"/>
      <c r="KF230" s="157"/>
      <c r="KG230" s="157"/>
      <c r="KH230" s="157"/>
      <c r="KI230" s="157"/>
      <c r="KJ230" s="157"/>
      <c r="KK230" s="157"/>
      <c r="KL230" s="157"/>
      <c r="KM230" s="157"/>
      <c r="KN230" s="157"/>
      <c r="KO230" s="157"/>
      <c r="KP230" s="157"/>
      <c r="KQ230" s="157"/>
      <c r="KR230" s="157"/>
      <c r="KS230" s="157"/>
      <c r="KT230" s="157"/>
      <c r="KU230" s="157"/>
      <c r="KV230" s="157"/>
      <c r="KW230" s="157"/>
      <c r="KX230" s="157"/>
      <c r="KY230" s="157"/>
      <c r="KZ230" s="157"/>
      <c r="LA230" s="157"/>
      <c r="LB230" s="157"/>
      <c r="LC230" s="157"/>
      <c r="LD230" s="157"/>
      <c r="LE230" s="157"/>
      <c r="LF230" s="157"/>
      <c r="LG230" s="157"/>
      <c r="LH230" s="157"/>
      <c r="LI230" s="157"/>
      <c r="LJ230" s="157"/>
      <c r="LK230" s="157"/>
      <c r="LL230" s="157"/>
      <c r="LM230" s="157"/>
      <c r="LN230" s="157"/>
      <c r="LO230" s="157"/>
      <c r="LP230" s="157"/>
      <c r="LQ230" s="157"/>
      <c r="LR230" s="157"/>
      <c r="LS230" s="157"/>
      <c r="LT230" s="157"/>
      <c r="LU230" s="157"/>
      <c r="LV230" s="157"/>
      <c r="LW230" s="157"/>
      <c r="LX230" s="157"/>
      <c r="LY230" s="157"/>
      <c r="LZ230" s="157"/>
      <c r="MA230" s="157"/>
      <c r="MB230" s="157"/>
      <c r="MC230" s="157"/>
      <c r="MD230" s="157"/>
      <c r="ME230" s="157"/>
      <c r="MF230" s="157"/>
      <c r="MG230" s="157"/>
      <c r="MH230" s="157"/>
      <c r="MI230" s="157"/>
      <c r="MJ230" s="157"/>
      <c r="MK230" s="157"/>
      <c r="ML230" s="157"/>
      <c r="MM230" s="157"/>
      <c r="MN230" s="157"/>
      <c r="MO230" s="157"/>
      <c r="MP230" s="157"/>
      <c r="MQ230" s="157"/>
      <c r="MR230" s="157"/>
      <c r="MS230" s="157"/>
      <c r="MT230" s="157"/>
      <c r="MU230" s="157"/>
      <c r="MV230" s="157"/>
      <c r="MW230" s="157"/>
      <c r="MX230" s="157"/>
      <c r="MY230" s="157"/>
      <c r="MZ230" s="157"/>
      <c r="NA230" s="157"/>
      <c r="NB230" s="157"/>
      <c r="NC230" s="157"/>
      <c r="ND230" s="157"/>
      <c r="NE230" s="157"/>
      <c r="NF230" s="157"/>
      <c r="NG230" s="157"/>
      <c r="NH230" s="157"/>
      <c r="NI230" s="157"/>
      <c r="NJ230" s="157"/>
      <c r="NK230" s="157"/>
      <c r="NL230" s="157"/>
      <c r="NM230" s="157"/>
      <c r="NN230" s="157"/>
      <c r="NO230" s="157"/>
      <c r="NP230" s="157"/>
      <c r="NQ230" s="157"/>
      <c r="NR230" s="157"/>
      <c r="NS230" s="157"/>
      <c r="NT230" s="157"/>
      <c r="NU230" s="157"/>
      <c r="NV230" s="157"/>
      <c r="NW230" s="157"/>
      <c r="NX230" s="157"/>
      <c r="NY230" s="157"/>
      <c r="NZ230" s="157"/>
      <c r="OA230" s="157"/>
      <c r="OB230" s="157"/>
      <c r="OC230" s="157"/>
      <c r="OD230" s="157"/>
      <c r="OE230" s="157"/>
      <c r="OF230" s="157"/>
      <c r="OG230" s="157"/>
      <c r="OH230" s="157"/>
      <c r="OI230" s="157"/>
      <c r="OJ230" s="157"/>
      <c r="OK230" s="157"/>
      <c r="OL230" s="157"/>
      <c r="OM230" s="157"/>
      <c r="ON230" s="157"/>
      <c r="OO230" s="157"/>
      <c r="OP230" s="157"/>
      <c r="OQ230" s="157"/>
      <c r="OR230" s="157"/>
      <c r="OS230" s="157"/>
      <c r="OT230" s="157"/>
      <c r="OU230" s="157"/>
      <c r="OV230" s="157"/>
      <c r="OW230" s="157"/>
      <c r="OX230" s="157"/>
      <c r="OY230" s="157"/>
      <c r="OZ230" s="157"/>
      <c r="PA230" s="157"/>
      <c r="PB230" s="157"/>
      <c r="PC230" s="157"/>
      <c r="PD230" s="157"/>
      <c r="PE230" s="157"/>
      <c r="PF230" s="157"/>
      <c r="PG230" s="157"/>
      <c r="PH230" s="157"/>
      <c r="PI230" s="157"/>
      <c r="PJ230" s="157"/>
      <c r="PK230" s="157"/>
      <c r="PL230" s="157"/>
      <c r="PM230" s="157"/>
      <c r="PN230" s="157"/>
      <c r="PO230" s="157"/>
      <c r="PP230" s="157"/>
      <c r="PQ230" s="157"/>
      <c r="PR230" s="157"/>
      <c r="PS230" s="157"/>
      <c r="PT230" s="157"/>
      <c r="PU230" s="157"/>
      <c r="PV230" s="157"/>
      <c r="PW230" s="157"/>
      <c r="PX230" s="157"/>
      <c r="PY230" s="157"/>
      <c r="PZ230" s="157"/>
      <c r="QA230" s="157"/>
      <c r="QB230" s="157"/>
      <c r="QC230" s="157"/>
      <c r="QD230" s="157"/>
      <c r="QE230" s="157"/>
      <c r="QF230" s="157"/>
      <c r="QG230" s="157"/>
      <c r="QH230" s="157"/>
      <c r="QI230" s="157"/>
      <c r="QJ230" s="157"/>
      <c r="QK230" s="157"/>
      <c r="QL230" s="157"/>
      <c r="QM230" s="157"/>
      <c r="QN230" s="157"/>
      <c r="QO230" s="157"/>
      <c r="QP230" s="157"/>
      <c r="QQ230" s="157"/>
      <c r="QR230" s="157"/>
      <c r="QS230" s="157"/>
      <c r="QT230" s="157"/>
      <c r="QU230" s="157"/>
      <c r="QV230" s="157"/>
      <c r="QW230" s="157"/>
      <c r="QX230" s="157"/>
      <c r="QY230" s="157"/>
      <c r="QZ230" s="157"/>
      <c r="RA230" s="157"/>
      <c r="RB230" s="157"/>
      <c r="RC230" s="157"/>
      <c r="RD230" s="157"/>
      <c r="RE230" s="157"/>
      <c r="RF230" s="157"/>
      <c r="RG230" s="157"/>
      <c r="RH230" s="157"/>
      <c r="RI230" s="157"/>
      <c r="RJ230" s="157"/>
      <c r="RK230" s="157"/>
      <c r="RL230" s="157"/>
      <c r="RM230" s="157"/>
      <c r="RN230" s="157"/>
      <c r="RO230" s="157"/>
      <c r="RP230" s="157"/>
      <c r="RQ230" s="157"/>
      <c r="RR230" s="157"/>
      <c r="RS230" s="157"/>
      <c r="RT230" s="157"/>
      <c r="RU230" s="157"/>
      <c r="RV230" s="157"/>
      <c r="RW230" s="157"/>
      <c r="RX230" s="157"/>
      <c r="RY230" s="157"/>
      <c r="RZ230" s="157"/>
      <c r="SA230" s="157"/>
      <c r="SB230" s="157"/>
      <c r="SC230" s="157"/>
      <c r="SD230" s="157"/>
      <c r="SE230" s="157"/>
      <c r="SF230" s="157"/>
      <c r="SG230" s="157"/>
      <c r="SH230" s="157"/>
      <c r="SI230" s="157"/>
      <c r="SJ230" s="157"/>
      <c r="SK230" s="157"/>
      <c r="SL230" s="157"/>
      <c r="SM230" s="157"/>
      <c r="SN230" s="157"/>
      <c r="SO230" s="157"/>
      <c r="SP230" s="157"/>
      <c r="SQ230" s="157"/>
      <c r="SR230" s="157"/>
      <c r="SS230" s="157"/>
      <c r="ST230" s="157"/>
      <c r="SU230" s="157"/>
      <c r="SV230" s="157"/>
      <c r="SW230" s="157"/>
      <c r="SX230" s="157"/>
      <c r="SY230" s="157"/>
      <c r="SZ230" s="157"/>
      <c r="TA230" s="157"/>
      <c r="TB230" s="157"/>
      <c r="TC230" s="157"/>
      <c r="TD230" s="157"/>
      <c r="TE230" s="157"/>
      <c r="TF230" s="157"/>
      <c r="TG230" s="157"/>
      <c r="TH230" s="157"/>
      <c r="TI230" s="157"/>
      <c r="TJ230" s="157"/>
      <c r="TK230" s="157"/>
      <c r="TL230" s="157"/>
      <c r="TM230" s="157"/>
      <c r="TN230" s="157"/>
      <c r="TO230" s="157"/>
      <c r="TP230" s="157"/>
      <c r="TQ230" s="157"/>
      <c r="TR230" s="157"/>
      <c r="TS230" s="157"/>
      <c r="TT230" s="157"/>
      <c r="TU230" s="157"/>
      <c r="TV230" s="157"/>
      <c r="TW230" s="157"/>
      <c r="TX230" s="157"/>
      <c r="TY230" s="157"/>
      <c r="TZ230" s="157"/>
      <c r="UA230" s="157"/>
      <c r="UB230" s="157"/>
      <c r="UC230" s="157"/>
      <c r="UD230" s="157"/>
      <c r="UE230" s="157"/>
      <c r="UF230" s="157"/>
      <c r="UG230" s="157"/>
      <c r="UH230" s="157"/>
      <c r="UI230" s="157"/>
      <c r="UJ230" s="157"/>
      <c r="UK230" s="157"/>
      <c r="UL230" s="157"/>
      <c r="UM230" s="157"/>
      <c r="UN230" s="157"/>
      <c r="UO230" s="157"/>
      <c r="UP230" s="157"/>
      <c r="UQ230" s="157"/>
      <c r="UR230" s="157"/>
      <c r="US230" s="157"/>
      <c r="UT230" s="157"/>
      <c r="UU230" s="157"/>
      <c r="UV230" s="157"/>
      <c r="UW230" s="157"/>
      <c r="UX230" s="157"/>
      <c r="UY230" s="157"/>
      <c r="UZ230" s="157"/>
      <c r="VA230" s="157"/>
      <c r="VB230" s="157"/>
      <c r="VC230" s="157"/>
      <c r="VD230" s="157"/>
      <c r="VE230" s="157"/>
      <c r="VF230" s="157"/>
      <c r="VG230" s="157"/>
      <c r="VH230" s="157"/>
      <c r="VI230" s="157"/>
      <c r="VJ230" s="157"/>
      <c r="VK230" s="157"/>
      <c r="VL230" s="157"/>
      <c r="VM230" s="157"/>
      <c r="VN230" s="157"/>
      <c r="VO230" s="157"/>
      <c r="VP230" s="157"/>
      <c r="VQ230" s="157"/>
      <c r="VR230" s="157"/>
      <c r="VS230" s="157"/>
      <c r="VT230" s="157"/>
      <c r="VU230" s="157"/>
      <c r="VV230" s="157"/>
      <c r="VW230" s="157"/>
      <c r="VX230" s="157"/>
      <c r="VY230" s="157"/>
      <c r="VZ230" s="157"/>
      <c r="WA230" s="157"/>
      <c r="WB230" s="157"/>
      <c r="WC230" s="157"/>
      <c r="WD230" s="157"/>
      <c r="WE230" s="157"/>
      <c r="WF230" s="157"/>
      <c r="WG230" s="157"/>
      <c r="WH230" s="157"/>
      <c r="WI230" s="157"/>
      <c r="WJ230" s="157"/>
      <c r="WK230" s="157"/>
      <c r="WL230" s="157"/>
      <c r="WM230" s="157"/>
      <c r="WN230" s="157"/>
      <c r="WO230" s="157"/>
      <c r="WP230" s="157"/>
      <c r="WQ230" s="157"/>
      <c r="WR230" s="157"/>
      <c r="WS230" s="157"/>
      <c r="WT230" s="157"/>
      <c r="WU230" s="157"/>
      <c r="WV230" s="157"/>
      <c r="WW230" s="157"/>
      <c r="WX230" s="157"/>
      <c r="WY230" s="157"/>
      <c r="WZ230" s="157"/>
      <c r="XA230" s="157"/>
      <c r="XB230" s="157"/>
      <c r="XC230" s="157"/>
      <c r="XD230" s="157"/>
      <c r="XE230" s="157"/>
      <c r="XF230" s="157"/>
      <c r="XG230" s="157"/>
      <c r="XH230" s="157"/>
      <c r="XI230" s="157"/>
      <c r="XJ230" s="157"/>
      <c r="XK230" s="157"/>
      <c r="XL230" s="157"/>
      <c r="XM230" s="157"/>
      <c r="XN230" s="157"/>
      <c r="XO230" s="157"/>
      <c r="XP230" s="157"/>
      <c r="XQ230" s="157"/>
      <c r="XR230" s="157"/>
      <c r="XS230" s="157"/>
      <c r="XT230" s="157"/>
      <c r="XU230" s="157"/>
      <c r="XV230" s="157"/>
      <c r="XW230" s="157"/>
      <c r="XX230" s="157"/>
      <c r="XY230" s="157"/>
      <c r="XZ230" s="157"/>
      <c r="YA230" s="157"/>
      <c r="YB230" s="157"/>
      <c r="YC230" s="157"/>
      <c r="YD230" s="157"/>
      <c r="YE230" s="157"/>
      <c r="YF230" s="157"/>
      <c r="YG230" s="157"/>
      <c r="YH230" s="157"/>
      <c r="YI230" s="157"/>
      <c r="YJ230" s="157"/>
      <c r="YK230" s="157"/>
      <c r="YL230" s="157"/>
      <c r="YM230" s="157"/>
      <c r="YN230" s="157"/>
      <c r="YO230" s="157"/>
      <c r="YP230" s="157"/>
      <c r="YQ230" s="157"/>
      <c r="YR230" s="157"/>
      <c r="YS230" s="157"/>
      <c r="YT230" s="157"/>
      <c r="YU230" s="157"/>
      <c r="YV230" s="157"/>
      <c r="YW230" s="157"/>
      <c r="YX230" s="157"/>
      <c r="YY230" s="157"/>
      <c r="YZ230" s="157"/>
      <c r="ZA230" s="157"/>
      <c r="ZB230" s="157"/>
      <c r="ZC230" s="157"/>
      <c r="ZD230" s="157"/>
      <c r="ZE230" s="157"/>
      <c r="ZF230" s="157"/>
      <c r="ZG230" s="157"/>
      <c r="ZH230" s="157"/>
      <c r="ZI230" s="157"/>
      <c r="ZJ230" s="157"/>
      <c r="ZK230" s="157"/>
      <c r="ZL230" s="157"/>
      <c r="ZM230" s="157"/>
      <c r="ZN230" s="157"/>
      <c r="ZO230" s="157"/>
      <c r="ZP230" s="157"/>
      <c r="ZQ230" s="157"/>
      <c r="ZR230" s="157"/>
      <c r="ZS230" s="157"/>
      <c r="ZT230" s="157"/>
      <c r="ZU230" s="157"/>
      <c r="ZV230" s="157"/>
      <c r="ZW230" s="157"/>
      <c r="ZX230" s="157"/>
      <c r="ZY230" s="157"/>
      <c r="ZZ230" s="157"/>
      <c r="AAA230" s="157"/>
      <c r="AAB230" s="157"/>
      <c r="AAC230" s="157"/>
      <c r="AAD230" s="157"/>
      <c r="AAE230" s="157"/>
      <c r="AAF230" s="157"/>
      <c r="AAG230" s="157"/>
      <c r="AAH230" s="157"/>
      <c r="AAI230" s="157"/>
      <c r="AAJ230" s="157"/>
      <c r="AAK230" s="157"/>
      <c r="AAL230" s="157"/>
      <c r="AAM230" s="157"/>
      <c r="AAN230" s="157"/>
      <c r="AAO230" s="157"/>
      <c r="AAP230" s="157"/>
      <c r="AAQ230" s="157"/>
      <c r="AAR230" s="157"/>
      <c r="AAS230" s="157"/>
      <c r="AAT230" s="157"/>
      <c r="AAU230" s="157"/>
      <c r="AAV230" s="157"/>
      <c r="AAW230" s="157"/>
      <c r="AAX230" s="157"/>
      <c r="AAY230" s="157"/>
      <c r="AAZ230" s="157"/>
      <c r="ABA230" s="157"/>
      <c r="ABB230" s="157"/>
      <c r="ABC230" s="157"/>
      <c r="ABD230" s="157"/>
      <c r="ABE230" s="157"/>
      <c r="ABF230" s="157"/>
      <c r="ABG230" s="157"/>
      <c r="ABH230" s="157"/>
      <c r="ABI230" s="157"/>
      <c r="ABJ230" s="157"/>
      <c r="ABK230" s="157"/>
      <c r="ABL230" s="157"/>
      <c r="ABM230" s="157"/>
      <c r="ABN230" s="157"/>
      <c r="ABO230" s="157"/>
      <c r="ABP230" s="157"/>
      <c r="ABQ230" s="157"/>
      <c r="ABR230" s="157"/>
      <c r="ABS230" s="157"/>
      <c r="ABT230" s="157"/>
      <c r="ABU230" s="157"/>
      <c r="ABV230" s="157"/>
      <c r="ABW230" s="157"/>
      <c r="ABX230" s="157"/>
      <c r="ABY230" s="157"/>
      <c r="ABZ230" s="157"/>
      <c r="ACA230" s="157"/>
      <c r="ACB230" s="157"/>
      <c r="ACC230" s="157"/>
      <c r="ACD230" s="157"/>
      <c r="ACE230" s="157"/>
      <c r="ACF230" s="157"/>
      <c r="ACG230" s="157"/>
      <c r="ACH230" s="157"/>
      <c r="ACI230" s="157"/>
      <c r="ACJ230" s="157"/>
      <c r="ACK230" s="157"/>
      <c r="ACL230" s="157"/>
      <c r="ACM230" s="157"/>
      <c r="ACN230" s="157"/>
      <c r="ACO230" s="157"/>
      <c r="ACP230" s="157"/>
      <c r="ACQ230" s="157"/>
      <c r="ACR230" s="157"/>
      <c r="ACS230" s="157"/>
      <c r="ACT230" s="157"/>
      <c r="ACU230" s="157"/>
      <c r="ACV230" s="157"/>
      <c r="ACW230" s="157"/>
      <c r="ACX230" s="157"/>
      <c r="ACY230" s="157"/>
      <c r="ACZ230" s="157"/>
      <c r="ADA230" s="157"/>
      <c r="ADB230" s="157"/>
      <c r="ADC230" s="157"/>
      <c r="ADD230" s="157"/>
      <c r="ADE230" s="157"/>
      <c r="ADF230" s="157"/>
      <c r="ADG230" s="157"/>
      <c r="ADH230" s="157"/>
      <c r="ADI230" s="157"/>
      <c r="ADJ230" s="157"/>
      <c r="ADK230" s="157"/>
      <c r="ADL230" s="157"/>
      <c r="ADM230" s="157"/>
      <c r="ADN230" s="157"/>
      <c r="ADO230" s="157"/>
      <c r="ADP230" s="157"/>
      <c r="ADQ230" s="157"/>
      <c r="ADR230" s="157"/>
      <c r="ADS230" s="157"/>
      <c r="ADT230" s="157"/>
      <c r="ADU230" s="157"/>
      <c r="ADV230" s="157"/>
      <c r="ADW230" s="157"/>
      <c r="ADX230" s="157"/>
      <c r="ADY230" s="157"/>
      <c r="ADZ230" s="157"/>
      <c r="AEA230" s="157"/>
      <c r="AEB230" s="157"/>
      <c r="AEC230" s="157"/>
      <c r="AED230" s="157"/>
      <c r="AEE230" s="157"/>
      <c r="AEF230" s="157"/>
      <c r="AEG230" s="157"/>
      <c r="AEH230" s="157"/>
      <c r="AEI230" s="157"/>
      <c r="AEJ230" s="157"/>
      <c r="AEK230" s="157"/>
      <c r="AEL230" s="157"/>
      <c r="AEM230" s="157"/>
      <c r="AEN230" s="157"/>
      <c r="AEO230" s="157"/>
      <c r="AEP230" s="157"/>
      <c r="AEQ230" s="157"/>
      <c r="AER230" s="157"/>
      <c r="AES230" s="157"/>
      <c r="AET230" s="157"/>
      <c r="AEU230" s="157"/>
      <c r="AEV230" s="157"/>
      <c r="AEW230" s="157"/>
      <c r="AEX230" s="157"/>
      <c r="AEY230" s="157"/>
      <c r="AEZ230" s="157"/>
      <c r="AFA230" s="157"/>
      <c r="AFB230" s="157"/>
      <c r="AFC230" s="157"/>
      <c r="AFD230" s="157"/>
      <c r="AFE230" s="157"/>
      <c r="AFF230" s="157"/>
      <c r="AFG230" s="157"/>
      <c r="AFH230" s="157"/>
      <c r="AFI230" s="157"/>
      <c r="AFJ230" s="157"/>
      <c r="AFK230" s="157"/>
      <c r="AFL230" s="157"/>
      <c r="AFM230" s="157"/>
      <c r="AFN230" s="157"/>
      <c r="AFO230" s="157"/>
      <c r="AFP230" s="157"/>
      <c r="AFQ230" s="157"/>
      <c r="AFR230" s="157"/>
      <c r="AFS230" s="157"/>
      <c r="AFT230" s="157"/>
      <c r="AFU230" s="157"/>
      <c r="AFV230" s="157"/>
      <c r="AFW230" s="157"/>
      <c r="AFX230" s="157"/>
      <c r="AFY230" s="157"/>
      <c r="AFZ230" s="157"/>
      <c r="AGA230" s="157"/>
      <c r="AGB230" s="157"/>
      <c r="AGC230" s="157"/>
      <c r="AGD230" s="157"/>
      <c r="AGE230" s="157"/>
      <c r="AGF230" s="157"/>
      <c r="AGG230" s="157"/>
      <c r="AGH230" s="157"/>
      <c r="AGI230" s="157"/>
      <c r="AGJ230" s="157"/>
      <c r="AGK230" s="157"/>
      <c r="AGL230" s="157"/>
      <c r="AGM230" s="157"/>
      <c r="AGN230" s="157"/>
      <c r="AGO230" s="157"/>
      <c r="AGP230" s="157"/>
      <c r="AGQ230" s="157"/>
      <c r="AGR230" s="157"/>
      <c r="AGS230" s="157"/>
      <c r="AGT230" s="157"/>
      <c r="AGU230" s="157"/>
      <c r="AGV230" s="157"/>
      <c r="AGW230" s="157"/>
      <c r="AGX230" s="157"/>
      <c r="AGY230" s="157"/>
      <c r="AGZ230" s="157"/>
      <c r="AHA230" s="157"/>
      <c r="AHB230" s="157"/>
      <c r="AHC230" s="157"/>
      <c r="AHD230" s="157"/>
      <c r="AHE230" s="157"/>
      <c r="AHF230" s="157"/>
      <c r="AHG230" s="157"/>
      <c r="AHH230" s="157"/>
      <c r="AHI230" s="157"/>
      <c r="AHJ230" s="157"/>
      <c r="AHK230" s="157"/>
      <c r="AHL230" s="157"/>
      <c r="AHM230" s="157"/>
      <c r="AHN230" s="157"/>
      <c r="AHO230" s="157"/>
      <c r="AHP230" s="157"/>
      <c r="AHQ230" s="157"/>
      <c r="AHR230" s="157"/>
      <c r="AHS230" s="157"/>
      <c r="AHT230" s="157"/>
      <c r="AHU230" s="157"/>
      <c r="AHV230" s="157"/>
      <c r="AHW230" s="157"/>
      <c r="AHX230" s="157"/>
      <c r="AHY230" s="157"/>
      <c r="AHZ230" s="157"/>
      <c r="AIA230" s="157"/>
      <c r="AIB230" s="157"/>
      <c r="AIC230" s="157"/>
      <c r="AID230" s="157"/>
      <c r="AIE230" s="157"/>
      <c r="AIF230" s="157"/>
      <c r="AIG230" s="157"/>
      <c r="AIH230" s="157"/>
      <c r="AII230" s="157"/>
      <c r="AIJ230" s="157"/>
      <c r="AIK230" s="157"/>
      <c r="AIL230" s="157"/>
      <c r="AIM230" s="157"/>
      <c r="AIN230" s="157"/>
      <c r="AIO230" s="157"/>
      <c r="AIP230" s="157"/>
      <c r="AIQ230" s="157"/>
      <c r="AIR230" s="157"/>
      <c r="AIS230" s="157"/>
      <c r="AIT230" s="157"/>
      <c r="AIU230" s="157"/>
      <c r="AIV230" s="157"/>
      <c r="AIW230" s="157"/>
      <c r="AIX230" s="157"/>
      <c r="AIY230" s="157"/>
      <c r="AIZ230" s="157"/>
      <c r="AJA230" s="157"/>
      <c r="AJB230" s="157"/>
      <c r="AJC230" s="157"/>
      <c r="AJD230" s="157"/>
      <c r="AJE230" s="157"/>
      <c r="AJF230" s="157"/>
      <c r="AJG230" s="157"/>
      <c r="AJH230" s="157"/>
      <c r="AJI230" s="157"/>
      <c r="AJJ230" s="157"/>
      <c r="AJK230" s="157"/>
      <c r="AJL230" s="157"/>
      <c r="AJM230" s="157"/>
      <c r="AJN230" s="157"/>
      <c r="AJO230" s="157"/>
      <c r="AJP230" s="157"/>
      <c r="AJQ230" s="157"/>
      <c r="AJR230" s="157"/>
      <c r="AJS230" s="157"/>
      <c r="AJT230" s="157"/>
      <c r="AJU230" s="157"/>
      <c r="AJV230" s="157"/>
      <c r="AJW230" s="157"/>
      <c r="AJX230" s="157"/>
      <c r="AJY230" s="157"/>
      <c r="AJZ230" s="157"/>
      <c r="AKA230" s="157"/>
      <c r="AKB230" s="157"/>
      <c r="AKC230" s="157"/>
      <c r="AKD230" s="157"/>
      <c r="AKE230" s="157"/>
      <c r="AKF230" s="157"/>
      <c r="AKG230" s="157"/>
      <c r="AKH230" s="157"/>
      <c r="AKI230" s="157"/>
      <c r="AKJ230" s="157"/>
      <c r="AKK230" s="157"/>
      <c r="AKL230" s="157"/>
      <c r="AKM230" s="157"/>
      <c r="AKN230" s="157"/>
      <c r="AKO230" s="157"/>
      <c r="AKP230" s="157"/>
      <c r="AKQ230" s="157"/>
      <c r="AKR230" s="157"/>
      <c r="AKS230" s="157"/>
      <c r="AKT230" s="157"/>
      <c r="AKU230" s="157"/>
      <c r="AKV230" s="157"/>
      <c r="AKW230" s="157"/>
      <c r="AKX230" s="157"/>
      <c r="AKY230" s="157"/>
      <c r="AKZ230" s="157"/>
      <c r="ALA230" s="157"/>
      <c r="ALB230" s="157"/>
      <c r="ALC230" s="157"/>
      <c r="ALD230" s="157"/>
      <c r="ALE230" s="157"/>
      <c r="ALF230" s="157"/>
      <c r="ALG230" s="157"/>
      <c r="ALH230" s="157"/>
      <c r="ALI230" s="157"/>
      <c r="ALJ230" s="157"/>
      <c r="ALK230" s="157"/>
      <c r="ALL230" s="157"/>
      <c r="ALM230" s="157"/>
      <c r="ALN230" s="157"/>
      <c r="ALO230" s="157"/>
      <c r="ALP230" s="157"/>
      <c r="ALQ230" s="157"/>
      <c r="ALR230" s="157"/>
      <c r="ALS230" s="157"/>
      <c r="ALT230" s="157"/>
      <c r="ALU230" s="157"/>
      <c r="ALV230" s="157"/>
      <c r="ALW230" s="157"/>
      <c r="ALX230" s="157"/>
      <c r="ALY230" s="157"/>
      <c r="ALZ230" s="157"/>
      <c r="AMA230" s="157"/>
      <c r="AMB230" s="157"/>
      <c r="AMC230" s="157"/>
      <c r="AMD230" s="157"/>
      <c r="AME230" s="157"/>
      <c r="AMF230" s="157"/>
      <c r="AMG230" s="157"/>
      <c r="AMH230" s="157"/>
      <c r="AMI230" s="157"/>
      <c r="AMJ230" s="157"/>
      <c r="AMK230" s="157"/>
      <c r="AML230" s="157"/>
      <c r="AMM230" s="157"/>
      <c r="AMN230" s="157"/>
      <c r="AMO230" s="157"/>
      <c r="AMP230" s="157"/>
      <c r="AMQ230" s="157"/>
      <c r="AMR230" s="157"/>
      <c r="AMS230" s="157"/>
      <c r="AMT230" s="157"/>
      <c r="AMU230" s="157"/>
      <c r="AMV230" s="157"/>
      <c r="AMW230" s="157"/>
      <c r="AMX230" s="157"/>
      <c r="AMY230" s="157"/>
      <c r="AMZ230" s="157"/>
      <c r="ANA230" s="157"/>
      <c r="ANB230" s="157"/>
      <c r="ANC230" s="157"/>
      <c r="AND230" s="157"/>
      <c r="ANE230" s="157"/>
      <c r="ANF230" s="157"/>
      <c r="ANG230" s="157"/>
      <c r="ANH230" s="157"/>
      <c r="ANI230" s="157"/>
      <c r="ANJ230" s="157"/>
      <c r="ANK230" s="157"/>
      <c r="ANL230" s="157"/>
      <c r="ANM230" s="157"/>
      <c r="ANN230" s="157"/>
      <c r="ANO230" s="157"/>
      <c r="ANP230" s="157"/>
      <c r="ANQ230" s="157"/>
      <c r="ANR230" s="157"/>
      <c r="ANS230" s="157"/>
      <c r="ANT230" s="157"/>
      <c r="ANU230" s="157"/>
      <c r="ANV230" s="157"/>
      <c r="ANW230" s="157"/>
      <c r="ANX230" s="157"/>
      <c r="ANY230" s="157"/>
      <c r="ANZ230" s="157"/>
      <c r="AOA230" s="157"/>
      <c r="AOB230" s="157"/>
      <c r="AOC230" s="157"/>
      <c r="AOD230" s="157"/>
      <c r="AOE230" s="157"/>
      <c r="AOF230" s="157"/>
      <c r="AOG230" s="157"/>
      <c r="AOH230" s="157"/>
      <c r="AOI230" s="157"/>
      <c r="AOJ230" s="157"/>
      <c r="AOK230" s="157"/>
      <c r="AOL230" s="157"/>
      <c r="AOM230" s="157"/>
      <c r="AON230" s="157"/>
      <c r="AOO230" s="157"/>
      <c r="AOP230" s="157"/>
      <c r="AOQ230" s="157"/>
      <c r="AOR230" s="157"/>
      <c r="AOS230" s="157"/>
      <c r="AOT230" s="157"/>
      <c r="AOU230" s="157"/>
      <c r="AOV230" s="157"/>
      <c r="AOW230" s="157"/>
      <c r="AOX230" s="157"/>
      <c r="AOY230" s="157"/>
      <c r="AOZ230" s="157"/>
      <c r="APA230" s="157"/>
      <c r="APB230" s="157"/>
      <c r="APC230" s="157"/>
      <c r="APD230" s="157"/>
      <c r="APE230" s="157"/>
      <c r="APF230" s="157"/>
      <c r="APG230" s="157"/>
      <c r="APH230" s="157"/>
      <c r="API230" s="157"/>
      <c r="APJ230" s="157"/>
      <c r="APK230" s="157"/>
      <c r="APL230" s="157"/>
      <c r="APM230" s="157"/>
      <c r="APN230" s="157"/>
      <c r="APO230" s="157"/>
      <c r="APP230" s="157"/>
      <c r="APQ230" s="157"/>
      <c r="APR230" s="157"/>
      <c r="APS230" s="157"/>
      <c r="APT230" s="157"/>
      <c r="APU230" s="157"/>
      <c r="APV230" s="157"/>
      <c r="APW230" s="157"/>
      <c r="APX230" s="157"/>
      <c r="APY230" s="157"/>
      <c r="APZ230" s="157"/>
      <c r="AQA230" s="157"/>
      <c r="AQB230" s="157"/>
      <c r="AQC230" s="157"/>
      <c r="AQD230" s="157"/>
      <c r="AQE230" s="157"/>
      <c r="AQF230" s="157"/>
      <c r="AQG230" s="157"/>
      <c r="AQH230" s="157"/>
      <c r="AQI230" s="157"/>
      <c r="AQJ230" s="157"/>
      <c r="AQK230" s="157"/>
      <c r="AQL230" s="157"/>
      <c r="AQM230" s="157"/>
      <c r="AQN230" s="157"/>
      <c r="AQO230" s="157"/>
      <c r="AQP230" s="157"/>
      <c r="AQQ230" s="157"/>
      <c r="AQR230" s="157"/>
      <c r="AQS230" s="157"/>
      <c r="AQT230" s="157"/>
      <c r="AQU230" s="157"/>
      <c r="AQV230" s="157"/>
      <c r="AQW230" s="157"/>
      <c r="AQX230" s="157"/>
      <c r="AQY230" s="157"/>
      <c r="AQZ230" s="157"/>
      <c r="ARA230" s="157"/>
      <c r="ARB230" s="157"/>
      <c r="ARC230" s="157"/>
      <c r="ARD230" s="157"/>
      <c r="ARE230" s="157"/>
      <c r="ARF230" s="157"/>
      <c r="ARG230" s="157"/>
      <c r="ARH230" s="157"/>
      <c r="ARI230" s="157"/>
      <c r="ARJ230" s="157"/>
      <c r="ARK230" s="157"/>
      <c r="ARL230" s="157"/>
      <c r="ARM230" s="157"/>
      <c r="ARN230" s="157"/>
      <c r="ARO230" s="157"/>
      <c r="ARP230" s="157"/>
      <c r="ARQ230" s="157"/>
      <c r="ARR230" s="157"/>
      <c r="ARS230" s="157"/>
      <c r="ART230" s="157"/>
      <c r="ARU230" s="157"/>
      <c r="ARV230" s="157"/>
      <c r="ARW230" s="157"/>
      <c r="ARX230" s="157"/>
      <c r="ARY230" s="157"/>
      <c r="ARZ230" s="157"/>
      <c r="ASA230" s="157"/>
      <c r="ASB230" s="157"/>
      <c r="ASC230" s="157"/>
      <c r="ASD230" s="157"/>
      <c r="ASE230" s="157"/>
      <c r="ASF230" s="157"/>
      <c r="ASG230" s="157"/>
      <c r="ASH230" s="157"/>
      <c r="ASI230" s="157"/>
      <c r="ASJ230" s="157"/>
      <c r="ASK230" s="157"/>
      <c r="ASL230" s="157"/>
      <c r="ASM230" s="157"/>
      <c r="ASN230" s="157"/>
      <c r="ASO230" s="157"/>
      <c r="ASP230" s="157"/>
      <c r="ASQ230" s="157"/>
      <c r="ASR230" s="157"/>
      <c r="ASS230" s="157"/>
      <c r="AST230" s="157"/>
      <c r="ASU230" s="157"/>
      <c r="ASV230" s="157"/>
      <c r="ASW230" s="157"/>
      <c r="ASX230" s="157"/>
      <c r="ASY230" s="157"/>
      <c r="ASZ230" s="157"/>
      <c r="ATA230" s="157"/>
      <c r="ATB230" s="157"/>
      <c r="ATC230" s="157"/>
      <c r="ATD230" s="157"/>
      <c r="ATE230" s="157"/>
      <c r="ATF230" s="157"/>
      <c r="ATG230" s="157"/>
      <c r="ATH230" s="157"/>
      <c r="ATI230" s="157"/>
      <c r="ATJ230" s="157"/>
      <c r="ATK230" s="157"/>
      <c r="ATL230" s="157"/>
      <c r="ATM230" s="157"/>
      <c r="ATN230" s="157"/>
      <c r="ATO230" s="157"/>
      <c r="ATP230" s="157"/>
      <c r="ATQ230" s="157"/>
      <c r="ATR230" s="157"/>
      <c r="ATS230" s="157"/>
      <c r="ATT230" s="157"/>
      <c r="ATU230" s="157"/>
      <c r="ATV230" s="157"/>
      <c r="ATW230" s="157"/>
      <c r="ATX230" s="157"/>
      <c r="ATY230" s="157"/>
      <c r="ATZ230" s="157"/>
      <c r="AUA230" s="157"/>
      <c r="AUB230" s="157"/>
      <c r="AUC230" s="157"/>
      <c r="AUD230" s="157"/>
      <c r="AUE230" s="157"/>
      <c r="AUF230" s="157"/>
      <c r="AUG230" s="157"/>
      <c r="AUH230" s="157"/>
      <c r="AUI230" s="157"/>
      <c r="AUJ230" s="157"/>
      <c r="AUK230" s="157"/>
      <c r="AUL230" s="157"/>
      <c r="AUM230" s="157"/>
      <c r="AUN230" s="157"/>
      <c r="AUO230" s="157"/>
      <c r="AUP230" s="157"/>
      <c r="AUQ230" s="157"/>
      <c r="AUR230" s="157"/>
      <c r="AUS230" s="157"/>
      <c r="AUT230" s="157"/>
      <c r="AUU230" s="157"/>
      <c r="AUV230" s="157"/>
      <c r="AUW230" s="157"/>
      <c r="AUX230" s="157"/>
      <c r="AUY230" s="157"/>
      <c r="AUZ230" s="157"/>
      <c r="AVA230" s="157"/>
      <c r="AVB230" s="157"/>
      <c r="AVC230" s="157"/>
      <c r="AVD230" s="157"/>
      <c r="AVE230" s="157"/>
      <c r="AVF230" s="157"/>
      <c r="AVG230" s="157"/>
      <c r="AVH230" s="157"/>
      <c r="AVI230" s="157"/>
      <c r="AVJ230" s="157"/>
      <c r="AVK230" s="157"/>
      <c r="AVL230" s="157"/>
      <c r="AVM230" s="157"/>
      <c r="AVN230" s="157"/>
      <c r="AVO230" s="157"/>
      <c r="AVP230" s="157"/>
      <c r="AVQ230" s="157"/>
      <c r="AVR230" s="157"/>
      <c r="AVS230" s="157"/>
      <c r="AVT230" s="157"/>
      <c r="AVU230" s="157"/>
      <c r="AVV230" s="157"/>
      <c r="AVW230" s="157"/>
      <c r="AVX230" s="157"/>
      <c r="AVY230" s="157"/>
      <c r="AVZ230" s="157"/>
      <c r="AWA230" s="157"/>
      <c r="AWB230" s="157"/>
      <c r="AWC230" s="157"/>
      <c r="AWD230" s="157"/>
      <c r="AWE230" s="157"/>
      <c r="AWF230" s="157"/>
      <c r="AWG230" s="157"/>
      <c r="AWH230" s="157"/>
      <c r="AWI230" s="157"/>
      <c r="AWJ230" s="157"/>
      <c r="AWK230" s="157"/>
      <c r="AWL230" s="157"/>
      <c r="AWM230" s="157"/>
      <c r="AWN230" s="157"/>
      <c r="AWO230" s="157"/>
      <c r="AWP230" s="157"/>
      <c r="AWQ230" s="157"/>
      <c r="AWR230" s="157"/>
      <c r="AWS230" s="157"/>
      <c r="AWT230" s="157"/>
      <c r="AWU230" s="157"/>
      <c r="AWV230" s="157"/>
      <c r="AWW230" s="157"/>
      <c r="AWX230" s="157"/>
      <c r="AWY230" s="157"/>
      <c r="AWZ230" s="157"/>
      <c r="AXA230" s="157"/>
      <c r="AXB230" s="157"/>
      <c r="AXC230" s="157"/>
      <c r="AXD230" s="157"/>
      <c r="AXE230" s="157"/>
      <c r="AXF230" s="157"/>
      <c r="AXG230" s="157"/>
      <c r="AXH230" s="157"/>
      <c r="AXI230" s="157"/>
      <c r="AXJ230" s="157"/>
      <c r="AXK230" s="157"/>
      <c r="AXL230" s="157"/>
      <c r="AXM230" s="157"/>
      <c r="AXN230" s="157"/>
      <c r="AXO230" s="157"/>
      <c r="AXP230" s="157"/>
      <c r="AXQ230" s="157"/>
      <c r="AXR230" s="157"/>
      <c r="AXS230" s="157"/>
      <c r="AXT230" s="157"/>
      <c r="AXU230" s="157"/>
      <c r="AXV230" s="157"/>
      <c r="AXW230" s="157"/>
      <c r="AXX230" s="157"/>
      <c r="AXY230" s="157"/>
      <c r="AXZ230" s="157"/>
      <c r="AYA230" s="157"/>
      <c r="AYB230" s="157"/>
      <c r="AYC230" s="157"/>
      <c r="AYD230" s="157"/>
      <c r="AYE230" s="157"/>
      <c r="AYF230" s="157"/>
      <c r="AYG230" s="157"/>
      <c r="AYH230" s="157"/>
      <c r="AYI230" s="157"/>
      <c r="AYJ230" s="157"/>
      <c r="AYK230" s="157"/>
      <c r="AYL230" s="157"/>
      <c r="AYM230" s="157"/>
      <c r="AYN230" s="157"/>
      <c r="AYO230" s="157"/>
      <c r="AYP230" s="157"/>
      <c r="AYQ230" s="157"/>
      <c r="AYR230" s="157"/>
      <c r="AYS230" s="157"/>
      <c r="AYT230" s="157"/>
      <c r="AYU230" s="157"/>
      <c r="AYV230" s="157"/>
      <c r="AYW230" s="157"/>
      <c r="AYX230" s="157"/>
      <c r="AYY230" s="157"/>
      <c r="AYZ230" s="157"/>
      <c r="AZA230" s="157"/>
      <c r="AZB230" s="157"/>
      <c r="AZC230" s="157"/>
      <c r="AZD230" s="157"/>
      <c r="AZE230" s="157"/>
      <c r="AZF230" s="157"/>
      <c r="AZG230" s="157"/>
      <c r="AZH230" s="157"/>
      <c r="AZI230" s="157"/>
      <c r="AZJ230" s="157"/>
      <c r="AZK230" s="157"/>
      <c r="AZL230" s="157"/>
      <c r="AZM230" s="157"/>
      <c r="AZN230" s="157"/>
      <c r="AZO230" s="157"/>
      <c r="AZP230" s="157"/>
      <c r="AZQ230" s="157"/>
      <c r="AZR230" s="157"/>
      <c r="AZS230" s="157"/>
      <c r="AZT230" s="157"/>
      <c r="AZU230" s="157"/>
      <c r="AZV230" s="157"/>
      <c r="AZW230" s="157"/>
      <c r="AZX230" s="157"/>
      <c r="AZY230" s="157"/>
      <c r="AZZ230" s="157"/>
      <c r="BAA230" s="157"/>
      <c r="BAB230" s="157"/>
      <c r="BAC230" s="157"/>
      <c r="BAD230" s="157"/>
      <c r="BAE230" s="157"/>
      <c r="BAF230" s="157"/>
      <c r="BAG230" s="157"/>
      <c r="BAH230" s="157"/>
      <c r="BAI230" s="157"/>
      <c r="BAJ230" s="157"/>
      <c r="BAK230" s="157"/>
      <c r="BAL230" s="157"/>
      <c r="BAM230" s="157"/>
      <c r="BAN230" s="157"/>
      <c r="BAO230" s="157"/>
      <c r="BAP230" s="157"/>
      <c r="BAQ230" s="157"/>
      <c r="BAR230" s="157"/>
      <c r="BAS230" s="157"/>
      <c r="BAT230" s="157"/>
      <c r="BAU230" s="157"/>
      <c r="BAV230" s="157"/>
      <c r="BAW230" s="157"/>
      <c r="BAX230" s="157"/>
      <c r="BAY230" s="157"/>
      <c r="BAZ230" s="157"/>
      <c r="BBA230" s="157"/>
      <c r="BBB230" s="157"/>
      <c r="BBC230" s="157"/>
      <c r="BBD230" s="157"/>
      <c r="BBE230" s="157"/>
      <c r="BBF230" s="157"/>
      <c r="BBG230" s="157"/>
      <c r="BBH230" s="157"/>
      <c r="BBI230" s="157"/>
      <c r="BBJ230" s="157"/>
      <c r="BBK230" s="157"/>
      <c r="BBL230" s="157"/>
      <c r="BBM230" s="157"/>
      <c r="BBN230" s="157"/>
      <c r="BBO230" s="157"/>
      <c r="BBP230" s="157"/>
      <c r="BBQ230" s="157"/>
      <c r="BBR230" s="157"/>
      <c r="BBS230" s="157"/>
      <c r="BBT230" s="157"/>
      <c r="BBU230" s="157"/>
      <c r="BBV230" s="157"/>
      <c r="BBW230" s="157"/>
      <c r="BBX230" s="157"/>
      <c r="BBY230" s="157"/>
      <c r="BBZ230" s="157"/>
      <c r="BCA230" s="157"/>
      <c r="BCB230" s="157"/>
      <c r="BCC230" s="157"/>
      <c r="BCD230" s="157"/>
      <c r="BCE230" s="157"/>
      <c r="BCF230" s="157"/>
      <c r="BCG230" s="157"/>
      <c r="BCH230" s="157"/>
      <c r="BCI230" s="157"/>
      <c r="BCJ230" s="157"/>
      <c r="BCK230" s="157"/>
      <c r="BCL230" s="157"/>
      <c r="BCM230" s="157"/>
      <c r="BCN230" s="157"/>
      <c r="BCO230" s="157"/>
      <c r="BCP230" s="157"/>
      <c r="BCQ230" s="157"/>
      <c r="BCR230" s="157"/>
      <c r="BCS230" s="157"/>
      <c r="BCT230" s="157"/>
      <c r="BCU230" s="157"/>
      <c r="BCV230" s="157"/>
      <c r="BCW230" s="157"/>
      <c r="BCX230" s="157"/>
      <c r="BCY230" s="157"/>
      <c r="BCZ230" s="157"/>
      <c r="BDA230" s="157"/>
      <c r="BDB230" s="157"/>
      <c r="BDC230" s="157"/>
      <c r="BDD230" s="157"/>
      <c r="BDE230" s="157"/>
      <c r="BDF230" s="157"/>
      <c r="BDG230" s="157"/>
      <c r="BDH230" s="157"/>
      <c r="BDI230" s="157"/>
      <c r="BDJ230" s="157"/>
      <c r="BDK230" s="157"/>
      <c r="BDL230" s="157"/>
      <c r="BDM230" s="157"/>
      <c r="BDN230" s="157"/>
      <c r="BDO230" s="157"/>
      <c r="BDP230" s="157"/>
      <c r="BDQ230" s="157"/>
      <c r="BDR230" s="157"/>
      <c r="BDS230" s="157"/>
      <c r="BDT230" s="157"/>
      <c r="BDU230" s="157"/>
      <c r="BDV230" s="157"/>
      <c r="BDW230" s="157"/>
      <c r="BDX230" s="157"/>
      <c r="BDY230" s="157"/>
      <c r="BDZ230" s="157"/>
      <c r="BEA230" s="157"/>
      <c r="BEB230" s="157"/>
      <c r="BEC230" s="157"/>
      <c r="BED230" s="157"/>
      <c r="BEE230" s="157"/>
      <c r="BEF230" s="157"/>
      <c r="BEG230" s="157"/>
      <c r="BEH230" s="157"/>
      <c r="BEI230" s="157"/>
      <c r="BEJ230" s="157"/>
      <c r="BEK230" s="157"/>
      <c r="BEL230" s="157"/>
      <c r="BEM230" s="157"/>
      <c r="BEN230" s="157"/>
      <c r="BEO230" s="157"/>
      <c r="BEP230" s="157"/>
      <c r="BEQ230" s="157"/>
      <c r="BER230" s="157"/>
      <c r="BES230" s="157"/>
      <c r="BET230" s="157"/>
      <c r="BEU230" s="157"/>
      <c r="BEV230" s="157"/>
      <c r="BEW230" s="157"/>
      <c r="BEX230" s="157"/>
      <c r="BEY230" s="157"/>
      <c r="BEZ230" s="157"/>
      <c r="BFA230" s="157"/>
      <c r="BFB230" s="157"/>
      <c r="BFC230" s="157"/>
      <c r="BFD230" s="157"/>
      <c r="BFE230" s="157"/>
      <c r="BFF230" s="157"/>
      <c r="BFG230" s="157"/>
      <c r="BFH230" s="157"/>
      <c r="BFI230" s="157"/>
      <c r="BFJ230" s="157"/>
      <c r="BFK230" s="157"/>
      <c r="BFL230" s="157"/>
      <c r="BFM230" s="157"/>
      <c r="BFN230" s="157"/>
      <c r="BFO230" s="157"/>
      <c r="BFP230" s="157"/>
      <c r="BFQ230" s="157"/>
      <c r="BFR230" s="157"/>
      <c r="BFS230" s="157"/>
      <c r="BFT230" s="157"/>
      <c r="BFU230" s="157"/>
      <c r="BFV230" s="157"/>
      <c r="BFW230" s="157"/>
      <c r="BFX230" s="157"/>
      <c r="BFY230" s="157"/>
      <c r="BFZ230" s="157"/>
      <c r="BGA230" s="157"/>
      <c r="BGB230" s="157"/>
      <c r="BGC230" s="157"/>
      <c r="BGD230" s="157"/>
      <c r="BGE230" s="157"/>
      <c r="BGF230" s="157"/>
      <c r="BGG230" s="157"/>
      <c r="BGH230" s="157"/>
      <c r="BGI230" s="157"/>
      <c r="BGJ230" s="157"/>
      <c r="BGK230" s="157"/>
      <c r="BGL230" s="157"/>
      <c r="BGM230" s="157"/>
      <c r="BGN230" s="157"/>
      <c r="BGO230" s="157"/>
      <c r="BGP230" s="157"/>
      <c r="BGQ230" s="157"/>
      <c r="BGR230" s="157"/>
      <c r="BGS230" s="157"/>
      <c r="BGT230" s="157"/>
      <c r="BGU230" s="157"/>
      <c r="BGV230" s="157"/>
      <c r="BGW230" s="157"/>
      <c r="BGX230" s="157"/>
      <c r="BGY230" s="157"/>
      <c r="BGZ230" s="157"/>
      <c r="BHA230" s="157"/>
      <c r="BHB230" s="157"/>
      <c r="BHC230" s="157"/>
      <c r="BHD230" s="157"/>
      <c r="BHE230" s="157"/>
      <c r="BHF230" s="157"/>
      <c r="BHG230" s="157"/>
      <c r="BHH230" s="157"/>
      <c r="BHI230" s="157"/>
      <c r="BHJ230" s="157"/>
      <c r="BHK230" s="157"/>
      <c r="BHL230" s="157"/>
      <c r="BHM230" s="157"/>
      <c r="BHN230" s="157"/>
      <c r="BHO230" s="157"/>
      <c r="BHP230" s="157"/>
      <c r="BHQ230" s="157"/>
      <c r="BHR230" s="157"/>
      <c r="BHS230" s="157"/>
      <c r="BHT230" s="157"/>
      <c r="BHU230" s="157"/>
      <c r="BHV230" s="157"/>
      <c r="BHW230" s="157"/>
      <c r="BHX230" s="157"/>
      <c r="BHY230" s="157"/>
      <c r="BHZ230" s="157"/>
      <c r="BIA230" s="157"/>
      <c r="BIB230" s="157"/>
      <c r="BIC230" s="157"/>
      <c r="BID230" s="157"/>
      <c r="BIE230" s="157"/>
      <c r="BIF230" s="157"/>
      <c r="BIG230" s="157"/>
      <c r="BIH230" s="157"/>
      <c r="BII230" s="157"/>
      <c r="BIJ230" s="157"/>
      <c r="BIK230" s="157"/>
      <c r="BIL230" s="157"/>
      <c r="BIM230" s="157"/>
      <c r="BIN230" s="157"/>
      <c r="BIO230" s="157"/>
      <c r="BIP230" s="157"/>
      <c r="BIQ230" s="157"/>
      <c r="BIR230" s="157"/>
      <c r="BIS230" s="157"/>
      <c r="BIT230" s="157"/>
      <c r="BIU230" s="157"/>
      <c r="BIV230" s="157"/>
      <c r="BIW230" s="157"/>
      <c r="BIX230" s="157"/>
      <c r="BIY230" s="157"/>
      <c r="BIZ230" s="157"/>
      <c r="BJA230" s="157"/>
      <c r="BJB230" s="157"/>
      <c r="BJC230" s="157"/>
      <c r="BJD230" s="157"/>
      <c r="BJE230" s="157"/>
      <c r="BJF230" s="157"/>
      <c r="BJG230" s="157"/>
      <c r="BJH230" s="157"/>
      <c r="BJI230" s="157"/>
      <c r="BJJ230" s="157"/>
      <c r="BJK230" s="157"/>
      <c r="BJL230" s="157"/>
      <c r="BJM230" s="157"/>
      <c r="BJN230" s="157"/>
      <c r="BJO230" s="157"/>
      <c r="BJP230" s="157"/>
      <c r="BJQ230" s="157"/>
      <c r="BJR230" s="157"/>
      <c r="BJS230" s="157"/>
      <c r="BJT230" s="157"/>
      <c r="BJU230" s="157"/>
      <c r="BJV230" s="157"/>
      <c r="BJW230" s="157"/>
      <c r="BJX230" s="157"/>
      <c r="BJY230" s="157"/>
      <c r="BJZ230" s="157"/>
      <c r="BKA230" s="157"/>
      <c r="BKB230" s="157"/>
      <c r="BKC230" s="157"/>
      <c r="BKD230" s="157"/>
      <c r="BKE230" s="157"/>
      <c r="BKF230" s="157"/>
      <c r="BKG230" s="157"/>
      <c r="BKH230" s="157"/>
      <c r="BKI230" s="157"/>
      <c r="BKJ230" s="157"/>
      <c r="BKK230" s="157"/>
      <c r="BKL230" s="157"/>
      <c r="BKM230" s="157"/>
      <c r="BKN230" s="157"/>
      <c r="BKO230" s="157"/>
      <c r="BKP230" s="157"/>
      <c r="BKQ230" s="157"/>
      <c r="BKR230" s="157"/>
      <c r="BKS230" s="157"/>
      <c r="BKT230" s="157"/>
      <c r="BKU230" s="157"/>
      <c r="BKV230" s="157"/>
      <c r="BKW230" s="157"/>
      <c r="BKX230" s="157"/>
      <c r="BKY230" s="157"/>
      <c r="BKZ230" s="157"/>
      <c r="BLA230" s="157"/>
      <c r="BLB230" s="157"/>
      <c r="BLC230" s="157"/>
      <c r="BLD230" s="157"/>
      <c r="BLE230" s="157"/>
      <c r="BLF230" s="157"/>
      <c r="BLG230" s="157"/>
      <c r="BLH230" s="157"/>
      <c r="BLI230" s="157"/>
      <c r="BLJ230" s="157"/>
      <c r="BLK230" s="157"/>
      <c r="BLL230" s="157"/>
      <c r="BLM230" s="157"/>
      <c r="BLN230" s="157"/>
      <c r="BLO230" s="157"/>
      <c r="BLP230" s="157"/>
      <c r="BLQ230" s="157"/>
      <c r="BLR230" s="157"/>
      <c r="BLS230" s="157"/>
      <c r="BLT230" s="157"/>
      <c r="BLU230" s="157"/>
      <c r="BLV230" s="157"/>
      <c r="BLW230" s="157"/>
      <c r="BLX230" s="157"/>
      <c r="BLY230" s="157"/>
      <c r="BLZ230" s="157"/>
      <c r="BMA230" s="157"/>
      <c r="BMB230" s="157"/>
      <c r="BMC230" s="157"/>
      <c r="BMD230" s="157"/>
      <c r="BME230" s="157"/>
      <c r="BMF230" s="157"/>
      <c r="BMG230" s="157"/>
      <c r="BMH230" s="157"/>
      <c r="BMI230" s="157"/>
      <c r="BMJ230" s="157"/>
      <c r="BMK230" s="157"/>
      <c r="BML230" s="157"/>
      <c r="BMM230" s="157"/>
      <c r="BMN230" s="157"/>
      <c r="BMO230" s="157"/>
      <c r="BMP230" s="157"/>
      <c r="BMQ230" s="157"/>
      <c r="BMR230" s="157"/>
      <c r="BMS230" s="157"/>
      <c r="BMT230" s="157"/>
      <c r="BMU230" s="157"/>
      <c r="BMV230" s="157"/>
      <c r="BMW230" s="157"/>
      <c r="BMX230" s="157"/>
      <c r="BMY230" s="157"/>
      <c r="BMZ230" s="157"/>
      <c r="BNA230" s="157"/>
      <c r="BNB230" s="157"/>
      <c r="BNC230" s="157"/>
      <c r="BND230" s="157"/>
      <c r="BNE230" s="157"/>
      <c r="BNF230" s="157"/>
      <c r="BNG230" s="157"/>
      <c r="BNH230" s="157"/>
      <c r="BNI230" s="157"/>
      <c r="BNJ230" s="157"/>
      <c r="BNK230" s="157"/>
      <c r="BNL230" s="157"/>
      <c r="BNM230" s="157"/>
      <c r="BNN230" s="157"/>
      <c r="BNO230" s="157"/>
      <c r="BNP230" s="157"/>
      <c r="BNQ230" s="157"/>
      <c r="BNR230" s="157"/>
      <c r="BNS230" s="157"/>
      <c r="BNT230" s="157"/>
      <c r="BNU230" s="157"/>
      <c r="BNV230" s="157"/>
      <c r="BNW230" s="157"/>
      <c r="BNX230" s="157"/>
      <c r="BNY230" s="157"/>
      <c r="BNZ230" s="157"/>
      <c r="BOA230" s="157"/>
      <c r="BOB230" s="157"/>
      <c r="BOC230" s="157"/>
      <c r="BOD230" s="157"/>
      <c r="BOE230" s="157"/>
      <c r="BOF230" s="157"/>
      <c r="BOG230" s="157"/>
      <c r="BOH230" s="157"/>
      <c r="BOI230" s="157"/>
      <c r="BOJ230" s="157"/>
      <c r="BOK230" s="157"/>
      <c r="BOL230" s="157"/>
      <c r="BOM230" s="157"/>
      <c r="BON230" s="157"/>
      <c r="BOO230" s="157"/>
      <c r="BOP230" s="157"/>
      <c r="BOQ230" s="157"/>
      <c r="BOR230" s="157"/>
      <c r="BOS230" s="157"/>
      <c r="BOT230" s="157"/>
      <c r="BOU230" s="157"/>
      <c r="BOV230" s="157"/>
      <c r="BOW230" s="157"/>
      <c r="BOX230" s="157"/>
      <c r="BOY230" s="157"/>
      <c r="BOZ230" s="157"/>
      <c r="BPA230" s="157"/>
      <c r="BPB230" s="157"/>
      <c r="BPC230" s="157"/>
      <c r="BPD230" s="157"/>
      <c r="BPE230" s="157"/>
      <c r="BPF230" s="157"/>
      <c r="BPG230" s="157"/>
      <c r="BPH230" s="157"/>
      <c r="BPI230" s="157"/>
      <c r="BPJ230" s="157"/>
      <c r="BPK230" s="157"/>
      <c r="BPL230" s="157"/>
      <c r="BPM230" s="157"/>
      <c r="BPN230" s="157"/>
      <c r="BPO230" s="157"/>
      <c r="BPP230" s="157"/>
      <c r="BPQ230" s="157"/>
      <c r="BPR230" s="157"/>
      <c r="BPS230" s="157"/>
      <c r="BPT230" s="157"/>
      <c r="BPU230" s="157"/>
      <c r="BPV230" s="157"/>
      <c r="BPW230" s="157"/>
      <c r="BPX230" s="157"/>
      <c r="BPY230" s="157"/>
      <c r="BPZ230" s="157"/>
      <c r="BQA230" s="157"/>
      <c r="BQB230" s="157"/>
      <c r="BQC230" s="157"/>
      <c r="BQD230" s="157"/>
      <c r="BQE230" s="157"/>
      <c r="BQF230" s="157"/>
      <c r="BQG230" s="157"/>
      <c r="BQH230" s="157"/>
      <c r="BQI230" s="157"/>
      <c r="BQJ230" s="157"/>
      <c r="BQK230" s="157"/>
      <c r="BQL230" s="157"/>
      <c r="BQM230" s="157"/>
      <c r="BQN230" s="157"/>
      <c r="BQO230" s="157"/>
      <c r="BQP230" s="157"/>
      <c r="BQQ230" s="157"/>
      <c r="BQR230" s="157"/>
      <c r="BQS230" s="157"/>
      <c r="BQT230" s="157"/>
      <c r="BQU230" s="157"/>
      <c r="BQV230" s="157"/>
      <c r="BQW230" s="157"/>
      <c r="BQX230" s="157"/>
      <c r="BQY230" s="157"/>
      <c r="BQZ230" s="157"/>
      <c r="BRA230" s="157"/>
      <c r="BRB230" s="157"/>
      <c r="BRC230" s="157"/>
      <c r="BRD230" s="157"/>
      <c r="BRE230" s="157"/>
      <c r="BRF230" s="157"/>
      <c r="BRG230" s="157"/>
      <c r="BRH230" s="157"/>
      <c r="BRI230" s="157"/>
      <c r="BRJ230" s="157"/>
      <c r="BRK230" s="157"/>
      <c r="BRL230" s="157"/>
      <c r="BRM230" s="157"/>
      <c r="BRN230" s="157"/>
      <c r="BRO230" s="157"/>
      <c r="BRP230" s="157"/>
      <c r="BRQ230" s="157"/>
      <c r="BRR230" s="157"/>
      <c r="BRS230" s="157"/>
      <c r="BRT230" s="157"/>
      <c r="BRU230" s="157"/>
      <c r="BRV230" s="157"/>
      <c r="BRW230" s="157"/>
      <c r="BRX230" s="157"/>
      <c r="BRY230" s="157"/>
      <c r="BRZ230" s="157"/>
      <c r="BSA230" s="157"/>
      <c r="BSB230" s="157"/>
      <c r="BSC230" s="157"/>
      <c r="BSD230" s="157"/>
      <c r="BSE230" s="157"/>
      <c r="BSF230" s="157"/>
      <c r="BSG230" s="157"/>
      <c r="BSH230" s="157"/>
      <c r="BSI230" s="157"/>
      <c r="BSJ230" s="157"/>
      <c r="BSK230" s="157"/>
      <c r="BSL230" s="157"/>
      <c r="BSM230" s="157"/>
      <c r="BSN230" s="157"/>
      <c r="BSO230" s="157"/>
      <c r="BSP230" s="157"/>
      <c r="BSQ230" s="157"/>
      <c r="BSR230" s="157"/>
      <c r="BSS230" s="157"/>
      <c r="BST230" s="157"/>
      <c r="BSU230" s="157"/>
      <c r="BSV230" s="157"/>
      <c r="BSW230" s="157"/>
      <c r="BSX230" s="157"/>
      <c r="BSY230" s="157"/>
      <c r="BSZ230" s="157"/>
      <c r="BTA230" s="157"/>
      <c r="BTB230" s="157"/>
      <c r="BTC230" s="157"/>
      <c r="BTD230" s="157"/>
      <c r="BTE230" s="157"/>
      <c r="BTF230" s="157"/>
      <c r="BTG230" s="157"/>
      <c r="BTH230" s="157"/>
      <c r="BTI230" s="157"/>
      <c r="BTJ230" s="157"/>
      <c r="BTK230" s="157"/>
      <c r="BTL230" s="157"/>
      <c r="BTM230" s="157"/>
      <c r="BTN230" s="157"/>
      <c r="BTO230" s="157"/>
      <c r="BTP230" s="157"/>
      <c r="BTQ230" s="157"/>
      <c r="BTR230" s="157"/>
      <c r="BTS230" s="157"/>
      <c r="BTT230" s="157"/>
      <c r="BTU230" s="157"/>
      <c r="BTV230" s="157"/>
      <c r="BTW230" s="157"/>
      <c r="BTX230" s="157"/>
      <c r="BTY230" s="157"/>
      <c r="BTZ230" s="157"/>
      <c r="BUA230" s="157"/>
      <c r="BUB230" s="157"/>
      <c r="BUC230" s="157"/>
      <c r="BUD230" s="157"/>
      <c r="BUE230" s="157"/>
      <c r="BUF230" s="157"/>
      <c r="BUG230" s="157"/>
      <c r="BUH230" s="157"/>
      <c r="BUI230" s="157"/>
      <c r="BUJ230" s="157"/>
      <c r="BUK230" s="157"/>
      <c r="BUL230" s="157"/>
      <c r="BUM230" s="157"/>
      <c r="BUN230" s="157"/>
      <c r="BUO230" s="157"/>
      <c r="BUP230" s="157"/>
      <c r="BUQ230" s="157"/>
      <c r="BUR230" s="157"/>
      <c r="BUS230" s="157"/>
      <c r="BUT230" s="157"/>
      <c r="BUU230" s="157"/>
      <c r="BUV230" s="157"/>
      <c r="BUW230" s="157"/>
      <c r="BUX230" s="157"/>
      <c r="BUY230" s="157"/>
      <c r="BUZ230" s="157"/>
      <c r="BVA230" s="157"/>
      <c r="BVB230" s="157"/>
      <c r="BVC230" s="157"/>
      <c r="BVD230" s="157"/>
      <c r="BVE230" s="157"/>
      <c r="BVF230" s="157"/>
      <c r="BVG230" s="157"/>
      <c r="BVH230" s="157"/>
      <c r="BVI230" s="157"/>
      <c r="BVJ230" s="157"/>
      <c r="BVK230" s="157"/>
      <c r="BVL230" s="157"/>
      <c r="BVM230" s="157"/>
      <c r="BVN230" s="157"/>
      <c r="BVO230" s="157"/>
      <c r="BVP230" s="157"/>
      <c r="BVQ230" s="157"/>
      <c r="BVR230" s="157"/>
      <c r="BVS230" s="157"/>
      <c r="BVT230" s="157"/>
      <c r="BVU230" s="157"/>
      <c r="BVV230" s="157"/>
      <c r="BVW230" s="157"/>
      <c r="BVX230" s="157"/>
      <c r="BVY230" s="157"/>
      <c r="BVZ230" s="157"/>
      <c r="BWA230" s="157"/>
      <c r="BWB230" s="157"/>
      <c r="BWC230" s="157"/>
      <c r="BWD230" s="157"/>
      <c r="BWE230" s="157"/>
      <c r="BWF230" s="157"/>
      <c r="BWG230" s="157"/>
      <c r="BWH230" s="157"/>
      <c r="BWI230" s="157"/>
      <c r="BWJ230" s="157"/>
      <c r="BWK230" s="157"/>
      <c r="BWL230" s="157"/>
      <c r="BWM230" s="157"/>
      <c r="BWN230" s="157"/>
      <c r="BWO230" s="157"/>
      <c r="BWP230" s="157"/>
      <c r="BWQ230" s="157"/>
      <c r="BWR230" s="157"/>
      <c r="BWS230" s="157"/>
      <c r="BWT230" s="157"/>
      <c r="BWU230" s="157"/>
      <c r="BWV230" s="157"/>
      <c r="BWW230" s="157"/>
      <c r="BWX230" s="157"/>
      <c r="BWY230" s="157"/>
      <c r="BWZ230" s="157"/>
      <c r="BXA230" s="157"/>
      <c r="BXB230" s="157"/>
      <c r="BXC230" s="157"/>
      <c r="BXD230" s="157"/>
      <c r="BXE230" s="157"/>
      <c r="BXF230" s="157"/>
      <c r="BXG230" s="157"/>
      <c r="BXH230" s="157"/>
      <c r="BXI230" s="157"/>
      <c r="BXJ230" s="157"/>
      <c r="BXK230" s="157"/>
      <c r="BXL230" s="157"/>
      <c r="BXM230" s="157"/>
      <c r="BXN230" s="157"/>
      <c r="BXO230" s="157"/>
      <c r="BXP230" s="157"/>
      <c r="BXQ230" s="157"/>
      <c r="BXR230" s="157"/>
      <c r="BXS230" s="157"/>
      <c r="BXT230" s="157"/>
      <c r="BXU230" s="157"/>
      <c r="BXV230" s="157"/>
      <c r="BXW230" s="157"/>
      <c r="BXX230" s="157"/>
      <c r="BXY230" s="157"/>
      <c r="BXZ230" s="157"/>
      <c r="BYA230" s="157"/>
      <c r="BYB230" s="157"/>
      <c r="BYC230" s="157"/>
      <c r="BYD230" s="157"/>
      <c r="BYE230" s="157"/>
      <c r="BYF230" s="157"/>
      <c r="BYG230" s="157"/>
      <c r="BYH230" s="157"/>
      <c r="BYI230" s="157"/>
      <c r="BYJ230" s="157"/>
      <c r="BYK230" s="157"/>
      <c r="BYL230" s="157"/>
      <c r="BYM230" s="157"/>
      <c r="BYN230" s="157"/>
      <c r="BYO230" s="157"/>
      <c r="BYP230" s="157"/>
      <c r="BYQ230" s="157"/>
      <c r="BYR230" s="157"/>
      <c r="BYS230" s="157"/>
      <c r="BYT230" s="157"/>
      <c r="BYU230" s="157"/>
      <c r="BYV230" s="157"/>
      <c r="BYW230" s="157"/>
      <c r="BYX230" s="157"/>
      <c r="BYY230" s="157"/>
      <c r="BYZ230" s="157"/>
      <c r="BZA230" s="157"/>
      <c r="BZB230" s="157"/>
      <c r="BZC230" s="157"/>
      <c r="BZD230" s="157"/>
      <c r="BZE230" s="157"/>
      <c r="BZF230" s="157"/>
      <c r="BZG230" s="157"/>
      <c r="BZH230" s="157"/>
      <c r="BZI230" s="157"/>
      <c r="BZJ230" s="157"/>
      <c r="BZK230" s="157"/>
      <c r="BZL230" s="157"/>
      <c r="BZM230" s="157"/>
      <c r="BZN230" s="157"/>
      <c r="BZO230" s="157"/>
      <c r="BZP230" s="157"/>
      <c r="BZQ230" s="157"/>
      <c r="BZR230" s="157"/>
      <c r="BZS230" s="157"/>
      <c r="BZT230" s="157"/>
      <c r="BZU230" s="157"/>
      <c r="BZV230" s="157"/>
      <c r="BZW230" s="157"/>
      <c r="BZX230" s="157"/>
      <c r="BZY230" s="157"/>
      <c r="BZZ230" s="157"/>
      <c r="CAA230" s="157"/>
      <c r="CAB230" s="157"/>
      <c r="CAC230" s="157"/>
      <c r="CAD230" s="157"/>
      <c r="CAE230" s="157"/>
      <c r="CAF230" s="157"/>
      <c r="CAG230" s="157"/>
      <c r="CAH230" s="157"/>
      <c r="CAI230" s="157"/>
      <c r="CAJ230" s="157"/>
      <c r="CAK230" s="157"/>
      <c r="CAL230" s="157"/>
      <c r="CAM230" s="157"/>
      <c r="CAN230" s="157"/>
      <c r="CAO230" s="157"/>
      <c r="CAP230" s="157"/>
      <c r="CAQ230" s="157"/>
      <c r="CAR230" s="157"/>
      <c r="CAS230" s="157"/>
      <c r="CAT230" s="157"/>
      <c r="CAU230" s="157"/>
      <c r="CAV230" s="157"/>
      <c r="CAW230" s="157"/>
      <c r="CAX230" s="157"/>
      <c r="CAY230" s="157"/>
      <c r="CAZ230" s="157"/>
      <c r="CBA230" s="157"/>
      <c r="CBB230" s="157"/>
      <c r="CBC230" s="157"/>
      <c r="CBD230" s="157"/>
      <c r="CBE230" s="157"/>
      <c r="CBF230" s="157"/>
      <c r="CBG230" s="157"/>
      <c r="CBH230" s="157"/>
      <c r="CBI230" s="157"/>
      <c r="CBJ230" s="157"/>
      <c r="CBK230" s="157"/>
      <c r="CBL230" s="157"/>
      <c r="CBM230" s="157"/>
      <c r="CBN230" s="157"/>
      <c r="CBO230" s="157"/>
      <c r="CBP230" s="157"/>
      <c r="CBQ230" s="157"/>
      <c r="CBR230" s="157"/>
      <c r="CBS230" s="157"/>
      <c r="CBT230" s="157"/>
      <c r="CBU230" s="157"/>
      <c r="CBV230" s="157"/>
      <c r="CBW230" s="157"/>
      <c r="CBX230" s="157"/>
      <c r="CBY230" s="157"/>
      <c r="CBZ230" s="157"/>
      <c r="CCA230" s="157"/>
      <c r="CCB230" s="157"/>
      <c r="CCC230" s="157"/>
      <c r="CCD230" s="157"/>
      <c r="CCE230" s="157"/>
      <c r="CCF230" s="157"/>
      <c r="CCG230" s="157"/>
      <c r="CCH230" s="157"/>
      <c r="CCI230" s="157"/>
      <c r="CCJ230" s="157"/>
      <c r="CCK230" s="157"/>
      <c r="CCL230" s="157"/>
      <c r="CCM230" s="157"/>
      <c r="CCN230" s="157"/>
      <c r="CCO230" s="157"/>
      <c r="CCP230" s="157"/>
      <c r="CCQ230" s="157"/>
      <c r="CCR230" s="157"/>
      <c r="CCS230" s="157"/>
      <c r="CCT230" s="157"/>
      <c r="CCU230" s="157"/>
      <c r="CCV230" s="157"/>
      <c r="CCW230" s="157"/>
      <c r="CCX230" s="157"/>
      <c r="CCY230" s="157"/>
      <c r="CCZ230" s="157"/>
      <c r="CDA230" s="157"/>
      <c r="CDB230" s="157"/>
      <c r="CDC230" s="157"/>
      <c r="CDD230" s="157"/>
      <c r="CDE230" s="157"/>
      <c r="CDF230" s="157"/>
      <c r="CDG230" s="157"/>
      <c r="CDH230" s="157"/>
      <c r="CDI230" s="157"/>
      <c r="CDJ230" s="157"/>
      <c r="CDK230" s="157"/>
      <c r="CDL230" s="157"/>
      <c r="CDM230" s="157"/>
      <c r="CDN230" s="157"/>
      <c r="CDO230" s="157"/>
      <c r="CDP230" s="157"/>
      <c r="CDQ230" s="157"/>
      <c r="CDR230" s="157"/>
      <c r="CDS230" s="157"/>
      <c r="CDT230" s="157"/>
      <c r="CDU230" s="157"/>
      <c r="CDV230" s="157"/>
      <c r="CDW230" s="157"/>
      <c r="CDX230" s="157"/>
      <c r="CDY230" s="157"/>
      <c r="CDZ230" s="157"/>
      <c r="CEA230" s="157"/>
      <c r="CEB230" s="157"/>
      <c r="CEC230" s="157"/>
      <c r="CED230" s="157"/>
      <c r="CEE230" s="157"/>
      <c r="CEF230" s="157"/>
      <c r="CEG230" s="157"/>
      <c r="CEH230" s="157"/>
      <c r="CEI230" s="157"/>
      <c r="CEJ230" s="157"/>
      <c r="CEK230" s="157"/>
      <c r="CEL230" s="157"/>
      <c r="CEM230" s="157"/>
      <c r="CEN230" s="157"/>
      <c r="CEO230" s="157"/>
      <c r="CEP230" s="157"/>
      <c r="CEQ230" s="157"/>
      <c r="CER230" s="157"/>
      <c r="CES230" s="157"/>
      <c r="CET230" s="157"/>
      <c r="CEU230" s="157"/>
      <c r="CEV230" s="157"/>
      <c r="CEW230" s="157"/>
      <c r="CEX230" s="157"/>
      <c r="CEY230" s="157"/>
      <c r="CEZ230" s="157"/>
      <c r="CFA230" s="157"/>
      <c r="CFB230" s="157"/>
      <c r="CFC230" s="157"/>
      <c r="CFD230" s="157"/>
      <c r="CFE230" s="157"/>
      <c r="CFF230" s="157"/>
      <c r="CFG230" s="157"/>
      <c r="CFH230" s="157"/>
      <c r="CFI230" s="157"/>
      <c r="CFJ230" s="157"/>
      <c r="CFK230" s="157"/>
      <c r="CFL230" s="157"/>
      <c r="CFM230" s="157"/>
      <c r="CFN230" s="157"/>
      <c r="CFO230" s="157"/>
      <c r="CFP230" s="157"/>
      <c r="CFQ230" s="157"/>
      <c r="CFR230" s="157"/>
      <c r="CFS230" s="157"/>
      <c r="CFT230" s="157"/>
      <c r="CFU230" s="157"/>
      <c r="CFV230" s="157"/>
      <c r="CFW230" s="157"/>
      <c r="CFX230" s="157"/>
      <c r="CFY230" s="157"/>
      <c r="CFZ230" s="157"/>
      <c r="CGA230" s="157"/>
      <c r="CGB230" s="157"/>
      <c r="CGC230" s="157"/>
      <c r="CGD230" s="157"/>
      <c r="CGE230" s="157"/>
      <c r="CGF230" s="157"/>
      <c r="CGG230" s="157"/>
      <c r="CGH230" s="157"/>
      <c r="CGI230" s="157"/>
      <c r="CGJ230" s="157"/>
      <c r="CGK230" s="157"/>
      <c r="CGL230" s="157"/>
      <c r="CGM230" s="157"/>
      <c r="CGN230" s="157"/>
      <c r="CGO230" s="157"/>
      <c r="CGP230" s="157"/>
      <c r="CGQ230" s="157"/>
      <c r="CGR230" s="157"/>
      <c r="CGS230" s="157"/>
      <c r="CGT230" s="157"/>
      <c r="CGU230" s="157"/>
      <c r="CGV230" s="157"/>
      <c r="CGW230" s="157"/>
      <c r="CGX230" s="157"/>
      <c r="CGY230" s="157"/>
      <c r="CGZ230" s="157"/>
      <c r="CHA230" s="157"/>
      <c r="CHB230" s="157"/>
      <c r="CHC230" s="157"/>
      <c r="CHD230" s="157"/>
      <c r="CHE230" s="157"/>
      <c r="CHF230" s="157"/>
      <c r="CHG230" s="157"/>
      <c r="CHH230" s="157"/>
      <c r="CHI230" s="157"/>
      <c r="CHJ230" s="157"/>
      <c r="CHK230" s="157"/>
      <c r="CHL230" s="157"/>
      <c r="CHM230" s="157"/>
      <c r="CHN230" s="157"/>
      <c r="CHO230" s="157"/>
      <c r="CHP230" s="157"/>
      <c r="CHQ230" s="157"/>
      <c r="CHR230" s="157"/>
      <c r="CHS230" s="157"/>
      <c r="CHT230" s="157"/>
      <c r="CHU230" s="157"/>
      <c r="CHV230" s="157"/>
      <c r="CHW230" s="157"/>
      <c r="CHX230" s="157"/>
      <c r="CHY230" s="157"/>
      <c r="CHZ230" s="157"/>
      <c r="CIA230" s="157"/>
      <c r="CIB230" s="157"/>
      <c r="CIC230" s="157"/>
      <c r="CID230" s="157"/>
      <c r="CIE230" s="157"/>
      <c r="CIF230" s="157"/>
      <c r="CIG230" s="157"/>
      <c r="CIH230" s="157"/>
      <c r="CII230" s="157"/>
      <c r="CIJ230" s="157"/>
      <c r="CIK230" s="157"/>
      <c r="CIL230" s="157"/>
      <c r="CIM230" s="157"/>
      <c r="CIN230" s="157"/>
      <c r="CIO230" s="157"/>
      <c r="CIP230" s="157"/>
      <c r="CIQ230" s="157"/>
      <c r="CIR230" s="157"/>
      <c r="CIS230" s="157"/>
      <c r="CIT230" s="157"/>
      <c r="CIU230" s="157"/>
      <c r="CIV230" s="157"/>
      <c r="CIW230" s="157"/>
      <c r="CIX230" s="157"/>
      <c r="CIY230" s="157"/>
      <c r="CIZ230" s="157"/>
      <c r="CJA230" s="157"/>
      <c r="CJB230" s="157"/>
      <c r="CJC230" s="157"/>
      <c r="CJD230" s="157"/>
      <c r="CJE230" s="157"/>
      <c r="CJF230" s="157"/>
      <c r="CJG230" s="157"/>
      <c r="CJH230" s="157"/>
      <c r="CJI230" s="157"/>
      <c r="CJJ230" s="157"/>
      <c r="CJK230" s="157"/>
      <c r="CJL230" s="157"/>
      <c r="CJM230" s="157"/>
      <c r="CJN230" s="157"/>
      <c r="CJO230" s="157"/>
      <c r="CJP230" s="157"/>
      <c r="CJQ230" s="157"/>
      <c r="CJR230" s="157"/>
      <c r="CJS230" s="157"/>
      <c r="CJT230" s="157"/>
      <c r="CJU230" s="157"/>
      <c r="CJV230" s="157"/>
      <c r="CJW230" s="157"/>
      <c r="CJX230" s="157"/>
      <c r="CJY230" s="157"/>
      <c r="CJZ230" s="157"/>
      <c r="CKA230" s="157"/>
      <c r="CKB230" s="157"/>
      <c r="CKC230" s="157"/>
      <c r="CKD230" s="157"/>
      <c r="CKE230" s="157"/>
      <c r="CKF230" s="157"/>
      <c r="CKG230" s="157"/>
      <c r="CKH230" s="157"/>
      <c r="CKI230" s="157"/>
      <c r="CKJ230" s="157"/>
      <c r="CKK230" s="157"/>
      <c r="CKL230" s="157"/>
      <c r="CKM230" s="157"/>
      <c r="CKN230" s="157"/>
      <c r="CKO230" s="157"/>
      <c r="CKP230" s="157"/>
      <c r="CKQ230" s="157"/>
      <c r="CKR230" s="157"/>
      <c r="CKS230" s="157"/>
      <c r="CKT230" s="157"/>
      <c r="CKU230" s="157"/>
      <c r="CKV230" s="157"/>
      <c r="CKW230" s="157"/>
      <c r="CKX230" s="157"/>
      <c r="CKY230" s="157"/>
      <c r="CKZ230" s="157"/>
      <c r="CLA230" s="157"/>
      <c r="CLB230" s="157"/>
      <c r="CLC230" s="157"/>
      <c r="CLD230" s="157"/>
      <c r="CLE230" s="157"/>
      <c r="CLF230" s="157"/>
      <c r="CLG230" s="157"/>
      <c r="CLH230" s="157"/>
      <c r="CLI230" s="157"/>
      <c r="CLJ230" s="157"/>
      <c r="CLK230" s="157"/>
      <c r="CLL230" s="157"/>
      <c r="CLM230" s="157"/>
      <c r="CLN230" s="157"/>
      <c r="CLO230" s="157"/>
      <c r="CLP230" s="157"/>
      <c r="CLQ230" s="157"/>
      <c r="CLR230" s="157"/>
      <c r="CLS230" s="157"/>
      <c r="CLT230" s="157"/>
      <c r="CLU230" s="157"/>
      <c r="CLV230" s="157"/>
      <c r="CLW230" s="157"/>
      <c r="CLX230" s="157"/>
      <c r="CLY230" s="157"/>
      <c r="CLZ230" s="157"/>
      <c r="CMA230" s="157"/>
      <c r="CMB230" s="157"/>
      <c r="CMC230" s="157"/>
      <c r="CMD230" s="157"/>
      <c r="CME230" s="157"/>
      <c r="CMF230" s="157"/>
      <c r="CMG230" s="157"/>
      <c r="CMH230" s="157"/>
      <c r="CMI230" s="157"/>
      <c r="CMJ230" s="157"/>
      <c r="CMK230" s="157"/>
      <c r="CML230" s="157"/>
      <c r="CMM230" s="157"/>
      <c r="CMN230" s="157"/>
      <c r="CMO230" s="157"/>
      <c r="CMP230" s="157"/>
      <c r="CMQ230" s="157"/>
      <c r="CMR230" s="157"/>
      <c r="CMS230" s="157"/>
      <c r="CMT230" s="157"/>
      <c r="CMU230" s="157"/>
      <c r="CMV230" s="157"/>
      <c r="CMW230" s="157"/>
      <c r="CMX230" s="157"/>
      <c r="CMY230" s="157"/>
      <c r="CMZ230" s="157"/>
      <c r="CNA230" s="157"/>
      <c r="CNB230" s="157"/>
      <c r="CNC230" s="157"/>
      <c r="CND230" s="157"/>
      <c r="CNE230" s="157"/>
      <c r="CNF230" s="157"/>
      <c r="CNG230" s="157"/>
      <c r="CNH230" s="157"/>
      <c r="CNI230" s="157"/>
      <c r="CNJ230" s="157"/>
      <c r="CNK230" s="157"/>
      <c r="CNL230" s="157"/>
      <c r="CNM230" s="157"/>
      <c r="CNN230" s="157"/>
      <c r="CNO230" s="157"/>
      <c r="CNP230" s="157"/>
      <c r="CNQ230" s="157"/>
      <c r="CNR230" s="157"/>
      <c r="CNS230" s="157"/>
      <c r="CNT230" s="157"/>
      <c r="CNU230" s="157"/>
      <c r="CNV230" s="157"/>
      <c r="CNW230" s="157"/>
      <c r="CNX230" s="157"/>
      <c r="CNY230" s="157"/>
      <c r="CNZ230" s="157"/>
      <c r="COA230" s="157"/>
      <c r="COB230" s="157"/>
      <c r="COC230" s="157"/>
      <c r="COD230" s="157"/>
      <c r="COE230" s="157"/>
      <c r="COF230" s="157"/>
      <c r="COG230" s="157"/>
      <c r="COH230" s="157"/>
      <c r="COI230" s="157"/>
      <c r="COJ230" s="157"/>
      <c r="COK230" s="157"/>
      <c r="COL230" s="157"/>
      <c r="COM230" s="157"/>
      <c r="CON230" s="157"/>
      <c r="COO230" s="157"/>
      <c r="COP230" s="157"/>
      <c r="COQ230" s="157"/>
      <c r="COR230" s="157"/>
      <c r="COS230" s="157"/>
      <c r="COT230" s="157"/>
      <c r="COU230" s="157"/>
      <c r="COV230" s="157"/>
      <c r="COW230" s="157"/>
      <c r="COX230" s="157"/>
      <c r="COY230" s="157"/>
      <c r="COZ230" s="157"/>
      <c r="CPA230" s="157"/>
      <c r="CPB230" s="157"/>
      <c r="CPC230" s="157"/>
      <c r="CPD230" s="157"/>
      <c r="CPE230" s="157"/>
      <c r="CPF230" s="157"/>
      <c r="CPG230" s="157"/>
      <c r="CPH230" s="157"/>
      <c r="CPI230" s="157"/>
      <c r="CPJ230" s="157"/>
      <c r="CPK230" s="157"/>
      <c r="CPL230" s="157"/>
      <c r="CPM230" s="157"/>
      <c r="CPN230" s="157"/>
      <c r="CPO230" s="157"/>
      <c r="CPP230" s="157"/>
      <c r="CPQ230" s="157"/>
      <c r="CPR230" s="157"/>
      <c r="CPS230" s="157"/>
      <c r="CPT230" s="157"/>
      <c r="CPU230" s="157"/>
      <c r="CPV230" s="157"/>
      <c r="CPW230" s="157"/>
      <c r="CPX230" s="157"/>
      <c r="CPY230" s="157"/>
      <c r="CPZ230" s="157"/>
      <c r="CQA230" s="157"/>
      <c r="CQB230" s="157"/>
      <c r="CQC230" s="157"/>
      <c r="CQD230" s="157"/>
      <c r="CQE230" s="157"/>
      <c r="CQF230" s="157"/>
      <c r="CQG230" s="157"/>
      <c r="CQH230" s="157"/>
      <c r="CQI230" s="157"/>
      <c r="CQJ230" s="157"/>
      <c r="CQK230" s="157"/>
      <c r="CQL230" s="157"/>
      <c r="CQM230" s="157"/>
      <c r="CQN230" s="157"/>
      <c r="CQO230" s="157"/>
      <c r="CQP230" s="157"/>
      <c r="CQQ230" s="157"/>
      <c r="CQR230" s="157"/>
      <c r="CQS230" s="157"/>
      <c r="CQT230" s="157"/>
      <c r="CQU230" s="157"/>
      <c r="CQV230" s="157"/>
      <c r="CQW230" s="157"/>
      <c r="CQX230" s="157"/>
      <c r="CQY230" s="157"/>
      <c r="CQZ230" s="157"/>
      <c r="CRA230" s="157"/>
      <c r="CRB230" s="157"/>
      <c r="CRC230" s="157"/>
      <c r="CRD230" s="157"/>
      <c r="CRE230" s="157"/>
      <c r="CRF230" s="157"/>
      <c r="CRG230" s="157"/>
      <c r="CRH230" s="157"/>
      <c r="CRI230" s="157"/>
      <c r="CRJ230" s="157"/>
      <c r="CRK230" s="157"/>
      <c r="CRL230" s="157"/>
      <c r="CRM230" s="157"/>
      <c r="CRN230" s="157"/>
      <c r="CRO230" s="157"/>
      <c r="CRP230" s="157"/>
      <c r="CRQ230" s="157"/>
      <c r="CRR230" s="157"/>
      <c r="CRS230" s="157"/>
      <c r="CRT230" s="157"/>
      <c r="CRU230" s="157"/>
      <c r="CRV230" s="157"/>
      <c r="CRW230" s="157"/>
      <c r="CRX230" s="157"/>
      <c r="CRY230" s="157"/>
      <c r="CRZ230" s="157"/>
      <c r="CSA230" s="157"/>
      <c r="CSB230" s="157"/>
      <c r="CSC230" s="157"/>
      <c r="CSD230" s="157"/>
      <c r="CSE230" s="157"/>
      <c r="CSF230" s="157"/>
      <c r="CSG230" s="157"/>
      <c r="CSH230" s="157"/>
      <c r="CSI230" s="157"/>
      <c r="CSJ230" s="157"/>
      <c r="CSK230" s="157"/>
      <c r="CSL230" s="157"/>
      <c r="CSM230" s="157"/>
      <c r="CSN230" s="157"/>
      <c r="CSO230" s="157"/>
      <c r="CSP230" s="157"/>
      <c r="CSQ230" s="157"/>
      <c r="CSR230" s="157"/>
      <c r="CSS230" s="157"/>
      <c r="CST230" s="157"/>
      <c r="CSU230" s="157"/>
      <c r="CSV230" s="157"/>
      <c r="CSW230" s="157"/>
      <c r="CSX230" s="157"/>
      <c r="CSY230" s="157"/>
      <c r="CSZ230" s="157"/>
      <c r="CTA230" s="157"/>
      <c r="CTB230" s="157"/>
      <c r="CTC230" s="157"/>
      <c r="CTD230" s="157"/>
      <c r="CTE230" s="157"/>
      <c r="CTF230" s="157"/>
      <c r="CTG230" s="157"/>
      <c r="CTH230" s="157"/>
      <c r="CTI230" s="157"/>
      <c r="CTJ230" s="157"/>
      <c r="CTK230" s="157"/>
      <c r="CTL230" s="157"/>
      <c r="CTM230" s="157"/>
      <c r="CTN230" s="157"/>
      <c r="CTO230" s="157"/>
      <c r="CTP230" s="157"/>
      <c r="CTQ230" s="157"/>
      <c r="CTR230" s="157"/>
      <c r="CTS230" s="157"/>
      <c r="CTT230" s="157"/>
      <c r="CTU230" s="157"/>
      <c r="CTV230" s="157"/>
      <c r="CTW230" s="157"/>
      <c r="CTX230" s="157"/>
      <c r="CTY230" s="157"/>
      <c r="CTZ230" s="157"/>
      <c r="CUA230" s="157"/>
      <c r="CUB230" s="157"/>
      <c r="CUC230" s="157"/>
      <c r="CUD230" s="157"/>
      <c r="CUE230" s="157"/>
      <c r="CUF230" s="157"/>
      <c r="CUG230" s="157"/>
      <c r="CUH230" s="157"/>
      <c r="CUI230" s="157"/>
      <c r="CUJ230" s="157"/>
      <c r="CUK230" s="157"/>
      <c r="CUL230" s="157"/>
      <c r="CUM230" s="157"/>
      <c r="CUN230" s="157"/>
      <c r="CUO230" s="157"/>
      <c r="CUP230" s="157"/>
      <c r="CUQ230" s="157"/>
      <c r="CUR230" s="157"/>
      <c r="CUS230" s="157"/>
      <c r="CUT230" s="157"/>
      <c r="CUU230" s="157"/>
      <c r="CUV230" s="157"/>
      <c r="CUW230" s="157"/>
      <c r="CUX230" s="157"/>
      <c r="CUY230" s="157"/>
      <c r="CUZ230" s="157"/>
      <c r="CVA230" s="157"/>
      <c r="CVB230" s="157"/>
      <c r="CVC230" s="157"/>
      <c r="CVD230" s="157"/>
      <c r="CVE230" s="157"/>
      <c r="CVF230" s="157"/>
      <c r="CVG230" s="157"/>
      <c r="CVH230" s="157"/>
      <c r="CVI230" s="157"/>
      <c r="CVJ230" s="157"/>
      <c r="CVK230" s="157"/>
      <c r="CVL230" s="157"/>
      <c r="CVM230" s="157"/>
      <c r="CVN230" s="157"/>
      <c r="CVO230" s="157"/>
      <c r="CVP230" s="157"/>
      <c r="CVQ230" s="157"/>
      <c r="CVR230" s="157"/>
      <c r="CVS230" s="157"/>
      <c r="CVT230" s="157"/>
      <c r="CVU230" s="157"/>
      <c r="CVV230" s="157"/>
      <c r="CVW230" s="157"/>
      <c r="CVX230" s="157"/>
      <c r="CVY230" s="157"/>
      <c r="CVZ230" s="157"/>
      <c r="CWA230" s="157"/>
      <c r="CWB230" s="157"/>
      <c r="CWC230" s="157"/>
      <c r="CWD230" s="157"/>
      <c r="CWE230" s="157"/>
      <c r="CWF230" s="157"/>
      <c r="CWG230" s="157"/>
      <c r="CWH230" s="157"/>
      <c r="CWI230" s="157"/>
      <c r="CWJ230" s="157"/>
      <c r="CWK230" s="157"/>
      <c r="CWL230" s="157"/>
      <c r="CWM230" s="157"/>
      <c r="CWN230" s="157"/>
      <c r="CWO230" s="157"/>
      <c r="CWP230" s="157"/>
      <c r="CWQ230" s="157"/>
      <c r="CWR230" s="157"/>
      <c r="CWS230" s="157"/>
      <c r="CWT230" s="157"/>
      <c r="CWU230" s="157"/>
      <c r="CWV230" s="157"/>
      <c r="CWW230" s="157"/>
      <c r="CWX230" s="157"/>
      <c r="CWY230" s="157"/>
      <c r="CWZ230" s="157"/>
      <c r="CXA230" s="157"/>
      <c r="CXB230" s="157"/>
      <c r="CXC230" s="157"/>
      <c r="CXD230" s="157"/>
      <c r="CXE230" s="157"/>
      <c r="CXF230" s="157"/>
      <c r="CXG230" s="157"/>
      <c r="CXH230" s="157"/>
      <c r="CXI230" s="157"/>
      <c r="CXJ230" s="157"/>
      <c r="CXK230" s="157"/>
      <c r="CXL230" s="157"/>
      <c r="CXM230" s="157"/>
      <c r="CXN230" s="157"/>
      <c r="CXO230" s="157"/>
      <c r="CXP230" s="157"/>
      <c r="CXQ230" s="157"/>
      <c r="CXR230" s="157"/>
      <c r="CXS230" s="157"/>
      <c r="CXT230" s="157"/>
      <c r="CXU230" s="157"/>
      <c r="CXV230" s="157"/>
      <c r="CXW230" s="157"/>
      <c r="CXX230" s="157"/>
      <c r="CXY230" s="157"/>
      <c r="CXZ230" s="157"/>
      <c r="CYA230" s="157"/>
      <c r="CYB230" s="157"/>
      <c r="CYC230" s="157"/>
      <c r="CYD230" s="157"/>
      <c r="CYE230" s="157"/>
      <c r="CYF230" s="157"/>
      <c r="CYG230" s="157"/>
      <c r="CYH230" s="157"/>
      <c r="CYI230" s="157"/>
      <c r="CYJ230" s="157"/>
      <c r="CYK230" s="157"/>
      <c r="CYL230" s="157"/>
      <c r="CYM230" s="157"/>
      <c r="CYN230" s="157"/>
      <c r="CYO230" s="157"/>
      <c r="CYP230" s="157"/>
      <c r="CYQ230" s="157"/>
      <c r="CYR230" s="157"/>
      <c r="CYS230" s="157"/>
      <c r="CYT230" s="157"/>
      <c r="CYU230" s="157"/>
      <c r="CYV230" s="157"/>
      <c r="CYW230" s="157"/>
      <c r="CYX230" s="157"/>
      <c r="CYY230" s="157"/>
      <c r="CYZ230" s="157"/>
      <c r="CZA230" s="157"/>
      <c r="CZB230" s="157"/>
      <c r="CZC230" s="157"/>
      <c r="CZD230" s="157"/>
      <c r="CZE230" s="157"/>
      <c r="CZF230" s="157"/>
      <c r="CZG230" s="157"/>
      <c r="CZH230" s="157"/>
      <c r="CZI230" s="157"/>
      <c r="CZJ230" s="157"/>
      <c r="CZK230" s="157"/>
      <c r="CZL230" s="157"/>
      <c r="CZM230" s="157"/>
      <c r="CZN230" s="157"/>
      <c r="CZO230" s="157"/>
      <c r="CZP230" s="157"/>
      <c r="CZQ230" s="157"/>
      <c r="CZR230" s="157"/>
      <c r="CZS230" s="157"/>
      <c r="CZT230" s="157"/>
      <c r="CZU230" s="157"/>
      <c r="CZV230" s="157"/>
      <c r="CZW230" s="157"/>
      <c r="CZX230" s="157"/>
      <c r="CZY230" s="157"/>
      <c r="CZZ230" s="157"/>
      <c r="DAA230" s="157"/>
      <c r="DAB230" s="157"/>
      <c r="DAC230" s="157"/>
      <c r="DAD230" s="157"/>
      <c r="DAE230" s="157"/>
      <c r="DAF230" s="157"/>
      <c r="DAG230" s="157"/>
      <c r="DAH230" s="157"/>
      <c r="DAI230" s="157"/>
      <c r="DAJ230" s="157"/>
      <c r="DAK230" s="157"/>
      <c r="DAL230" s="157"/>
      <c r="DAM230" s="157"/>
      <c r="DAN230" s="157"/>
      <c r="DAO230" s="157"/>
      <c r="DAP230" s="157"/>
      <c r="DAQ230" s="157"/>
      <c r="DAR230" s="157"/>
      <c r="DAS230" s="157"/>
      <c r="DAT230" s="157"/>
      <c r="DAU230" s="157"/>
      <c r="DAV230" s="157"/>
      <c r="DAW230" s="157"/>
      <c r="DAX230" s="157"/>
      <c r="DAY230" s="157"/>
      <c r="DAZ230" s="157"/>
      <c r="DBA230" s="157"/>
      <c r="DBB230" s="157"/>
      <c r="DBC230" s="157"/>
      <c r="DBD230" s="157"/>
      <c r="DBE230" s="157"/>
      <c r="DBF230" s="157"/>
      <c r="DBG230" s="157"/>
      <c r="DBH230" s="157"/>
      <c r="DBI230" s="157"/>
      <c r="DBJ230" s="157"/>
      <c r="DBK230" s="157"/>
      <c r="DBL230" s="157"/>
      <c r="DBM230" s="157"/>
      <c r="DBN230" s="157"/>
      <c r="DBO230" s="157"/>
      <c r="DBP230" s="157"/>
      <c r="DBQ230" s="157"/>
      <c r="DBR230" s="157"/>
      <c r="DBS230" s="157"/>
      <c r="DBT230" s="157"/>
      <c r="DBU230" s="157"/>
      <c r="DBV230" s="157"/>
      <c r="DBW230" s="157"/>
      <c r="DBX230" s="157"/>
      <c r="DBY230" s="157"/>
      <c r="DBZ230" s="157"/>
      <c r="DCA230" s="157"/>
      <c r="DCB230" s="157"/>
      <c r="DCC230" s="157"/>
      <c r="DCD230" s="157"/>
      <c r="DCE230" s="157"/>
      <c r="DCF230" s="157"/>
      <c r="DCG230" s="157"/>
      <c r="DCH230" s="157"/>
      <c r="DCI230" s="157"/>
      <c r="DCJ230" s="157"/>
      <c r="DCK230" s="157"/>
      <c r="DCL230" s="157"/>
      <c r="DCM230" s="157"/>
      <c r="DCN230" s="157"/>
      <c r="DCO230" s="157"/>
      <c r="DCP230" s="157"/>
      <c r="DCQ230" s="157"/>
      <c r="DCR230" s="157"/>
      <c r="DCS230" s="157"/>
      <c r="DCT230" s="157"/>
      <c r="DCU230" s="157"/>
      <c r="DCV230" s="157"/>
      <c r="DCW230" s="157"/>
      <c r="DCX230" s="157"/>
      <c r="DCY230" s="157"/>
      <c r="DCZ230" s="157"/>
      <c r="DDA230" s="157"/>
      <c r="DDB230" s="157"/>
      <c r="DDC230" s="157"/>
      <c r="DDD230" s="157"/>
      <c r="DDE230" s="157"/>
      <c r="DDF230" s="157"/>
      <c r="DDG230" s="157"/>
      <c r="DDH230" s="157"/>
      <c r="DDI230" s="157"/>
      <c r="DDJ230" s="157"/>
      <c r="DDK230" s="157"/>
      <c r="DDL230" s="157"/>
      <c r="DDM230" s="157"/>
      <c r="DDN230" s="157"/>
      <c r="DDO230" s="157"/>
      <c r="DDP230" s="157"/>
      <c r="DDQ230" s="157"/>
      <c r="DDR230" s="157"/>
      <c r="DDS230" s="157"/>
      <c r="DDT230" s="157"/>
      <c r="DDU230" s="157"/>
      <c r="DDV230" s="157"/>
      <c r="DDW230" s="157"/>
      <c r="DDX230" s="157"/>
      <c r="DDY230" s="157"/>
      <c r="DDZ230" s="157"/>
      <c r="DEA230" s="157"/>
      <c r="DEB230" s="157"/>
      <c r="DEC230" s="157"/>
      <c r="DED230" s="157"/>
      <c r="DEE230" s="157"/>
      <c r="DEF230" s="157"/>
      <c r="DEG230" s="157"/>
      <c r="DEH230" s="157"/>
      <c r="DEI230" s="157"/>
      <c r="DEJ230" s="157"/>
      <c r="DEK230" s="157"/>
      <c r="DEL230" s="157"/>
      <c r="DEM230" s="157"/>
      <c r="DEN230" s="157"/>
      <c r="DEO230" s="157"/>
      <c r="DEP230" s="157"/>
      <c r="DEQ230" s="157"/>
      <c r="DER230" s="157"/>
      <c r="DES230" s="157"/>
      <c r="DET230" s="157"/>
      <c r="DEU230" s="157"/>
      <c r="DEV230" s="157"/>
      <c r="DEW230" s="157"/>
      <c r="DEX230" s="157"/>
      <c r="DEY230" s="157"/>
      <c r="DEZ230" s="157"/>
      <c r="DFA230" s="157"/>
      <c r="DFB230" s="157"/>
      <c r="DFC230" s="157"/>
      <c r="DFD230" s="157"/>
      <c r="DFE230" s="157"/>
      <c r="DFF230" s="157"/>
      <c r="DFG230" s="157"/>
      <c r="DFH230" s="157"/>
      <c r="DFI230" s="157"/>
      <c r="DFJ230" s="157"/>
      <c r="DFK230" s="157"/>
      <c r="DFL230" s="157"/>
      <c r="DFM230" s="157"/>
      <c r="DFN230" s="157"/>
      <c r="DFO230" s="157"/>
      <c r="DFP230" s="157"/>
      <c r="DFQ230" s="157"/>
      <c r="DFR230" s="157"/>
      <c r="DFS230" s="157"/>
      <c r="DFT230" s="157"/>
      <c r="DFU230" s="157"/>
      <c r="DFV230" s="157"/>
      <c r="DFW230" s="157"/>
      <c r="DFX230" s="157"/>
      <c r="DFY230" s="157"/>
      <c r="DFZ230" s="157"/>
      <c r="DGA230" s="157"/>
      <c r="DGB230" s="157"/>
      <c r="DGC230" s="157"/>
      <c r="DGD230" s="157"/>
      <c r="DGE230" s="157"/>
      <c r="DGF230" s="157"/>
      <c r="DGG230" s="157"/>
      <c r="DGH230" s="157"/>
      <c r="DGI230" s="157"/>
      <c r="DGJ230" s="157"/>
      <c r="DGK230" s="157"/>
      <c r="DGL230" s="157"/>
      <c r="DGM230" s="157"/>
      <c r="DGN230" s="157"/>
      <c r="DGO230" s="157"/>
      <c r="DGP230" s="157"/>
      <c r="DGQ230" s="157"/>
      <c r="DGR230" s="157"/>
      <c r="DGS230" s="157"/>
      <c r="DGT230" s="157"/>
      <c r="DGU230" s="157"/>
      <c r="DGV230" s="157"/>
      <c r="DGW230" s="157"/>
      <c r="DGX230" s="157"/>
      <c r="DGY230" s="157"/>
      <c r="DGZ230" s="157"/>
      <c r="DHA230" s="157"/>
      <c r="DHB230" s="157"/>
      <c r="DHC230" s="157"/>
      <c r="DHD230" s="157"/>
      <c r="DHE230" s="157"/>
      <c r="DHF230" s="157"/>
      <c r="DHG230" s="157"/>
      <c r="DHH230" s="157"/>
      <c r="DHI230" s="157"/>
      <c r="DHJ230" s="157"/>
      <c r="DHK230" s="157"/>
      <c r="DHL230" s="157"/>
      <c r="DHM230" s="157"/>
      <c r="DHN230" s="157"/>
      <c r="DHO230" s="157"/>
      <c r="DHP230" s="157"/>
      <c r="DHQ230" s="157"/>
      <c r="DHR230" s="157"/>
      <c r="DHS230" s="157"/>
      <c r="DHT230" s="157"/>
      <c r="DHU230" s="157"/>
      <c r="DHV230" s="157"/>
      <c r="DHW230" s="157"/>
      <c r="DHX230" s="157"/>
      <c r="DHY230" s="157"/>
      <c r="DHZ230" s="157"/>
      <c r="DIA230" s="157"/>
      <c r="DIB230" s="157"/>
      <c r="DIC230" s="157"/>
      <c r="DID230" s="157"/>
      <c r="DIE230" s="157"/>
      <c r="DIF230" s="157"/>
      <c r="DIG230" s="157"/>
      <c r="DIH230" s="157"/>
      <c r="DII230" s="157"/>
      <c r="DIJ230" s="157"/>
      <c r="DIK230" s="157"/>
      <c r="DIL230" s="157"/>
      <c r="DIM230" s="157"/>
      <c r="DIN230" s="157"/>
      <c r="DIO230" s="157"/>
      <c r="DIP230" s="157"/>
      <c r="DIQ230" s="157"/>
      <c r="DIR230" s="157"/>
      <c r="DIS230" s="157"/>
      <c r="DIT230" s="157"/>
      <c r="DIU230" s="157"/>
      <c r="DIV230" s="157"/>
      <c r="DIW230" s="157"/>
      <c r="DIX230" s="157"/>
      <c r="DIY230" s="157"/>
      <c r="DIZ230" s="157"/>
      <c r="DJA230" s="157"/>
      <c r="DJB230" s="157"/>
      <c r="DJC230" s="157"/>
      <c r="DJD230" s="157"/>
      <c r="DJE230" s="157"/>
      <c r="DJF230" s="157"/>
      <c r="DJG230" s="157"/>
      <c r="DJH230" s="157"/>
      <c r="DJI230" s="157"/>
      <c r="DJJ230" s="157"/>
      <c r="DJK230" s="157"/>
      <c r="DJL230" s="157"/>
      <c r="DJM230" s="157"/>
      <c r="DJN230" s="157"/>
      <c r="DJO230" s="157"/>
      <c r="DJP230" s="157"/>
      <c r="DJQ230" s="157"/>
      <c r="DJR230" s="157"/>
      <c r="DJS230" s="157"/>
      <c r="DJT230" s="157"/>
      <c r="DJU230" s="157"/>
      <c r="DJV230" s="157"/>
      <c r="DJW230" s="157"/>
      <c r="DJX230" s="157"/>
      <c r="DJY230" s="157"/>
      <c r="DJZ230" s="157"/>
      <c r="DKA230" s="157"/>
      <c r="DKB230" s="157"/>
      <c r="DKC230" s="157"/>
      <c r="DKD230" s="157"/>
      <c r="DKE230" s="157"/>
      <c r="DKF230" s="157"/>
      <c r="DKG230" s="157"/>
      <c r="DKH230" s="157"/>
      <c r="DKI230" s="157"/>
      <c r="DKJ230" s="157"/>
      <c r="DKK230" s="157"/>
      <c r="DKL230" s="157"/>
      <c r="DKM230" s="157"/>
      <c r="DKN230" s="157"/>
      <c r="DKO230" s="157"/>
      <c r="DKP230" s="157"/>
      <c r="DKQ230" s="157"/>
      <c r="DKR230" s="157"/>
      <c r="DKS230" s="157"/>
      <c r="DKT230" s="157"/>
      <c r="DKU230" s="157"/>
      <c r="DKV230" s="157"/>
      <c r="DKW230" s="157"/>
      <c r="DKX230" s="157"/>
      <c r="DKY230" s="157"/>
      <c r="DKZ230" s="157"/>
      <c r="DLA230" s="157"/>
      <c r="DLB230" s="157"/>
      <c r="DLC230" s="157"/>
      <c r="DLD230" s="157"/>
      <c r="DLE230" s="157"/>
      <c r="DLF230" s="157"/>
      <c r="DLG230" s="157"/>
      <c r="DLH230" s="157"/>
      <c r="DLI230" s="157"/>
      <c r="DLJ230" s="157"/>
      <c r="DLK230" s="157"/>
      <c r="DLL230" s="157"/>
      <c r="DLM230" s="157"/>
      <c r="DLN230" s="157"/>
      <c r="DLO230" s="157"/>
      <c r="DLP230" s="157"/>
      <c r="DLQ230" s="157"/>
      <c r="DLR230" s="157"/>
      <c r="DLS230" s="157"/>
      <c r="DLT230" s="157"/>
      <c r="DLU230" s="157"/>
      <c r="DLV230" s="157"/>
      <c r="DLW230" s="157"/>
      <c r="DLX230" s="157"/>
      <c r="DLY230" s="157"/>
      <c r="DLZ230" s="157"/>
      <c r="DMA230" s="157"/>
      <c r="DMB230" s="157"/>
      <c r="DMC230" s="157"/>
      <c r="DMD230" s="157"/>
      <c r="DME230" s="157"/>
      <c r="DMF230" s="157"/>
      <c r="DMG230" s="157"/>
      <c r="DMH230" s="157"/>
      <c r="DMI230" s="157"/>
      <c r="DMJ230" s="157"/>
      <c r="DMK230" s="157"/>
      <c r="DML230" s="157"/>
      <c r="DMM230" s="157"/>
      <c r="DMN230" s="157"/>
      <c r="DMO230" s="157"/>
      <c r="DMP230" s="157"/>
      <c r="DMQ230" s="157"/>
      <c r="DMR230" s="157"/>
      <c r="DMS230" s="157"/>
      <c r="DMT230" s="157"/>
      <c r="DMU230" s="157"/>
      <c r="DMV230" s="157"/>
      <c r="DMW230" s="157"/>
      <c r="DMX230" s="157"/>
      <c r="DMY230" s="157"/>
      <c r="DMZ230" s="157"/>
      <c r="DNA230" s="157"/>
      <c r="DNB230" s="157"/>
      <c r="DNC230" s="157"/>
      <c r="DND230" s="157"/>
      <c r="DNE230" s="157"/>
      <c r="DNF230" s="157"/>
      <c r="DNG230" s="157"/>
      <c r="DNH230" s="157"/>
      <c r="DNI230" s="157"/>
      <c r="DNJ230" s="157"/>
      <c r="DNK230" s="157"/>
      <c r="DNL230" s="157"/>
      <c r="DNM230" s="157"/>
      <c r="DNN230" s="157"/>
      <c r="DNO230" s="157"/>
      <c r="DNP230" s="157"/>
      <c r="DNQ230" s="157"/>
      <c r="DNR230" s="157"/>
      <c r="DNS230" s="157"/>
      <c r="DNT230" s="157"/>
      <c r="DNU230" s="157"/>
      <c r="DNV230" s="157"/>
      <c r="DNW230" s="157"/>
      <c r="DNX230" s="157"/>
      <c r="DNY230" s="157"/>
      <c r="DNZ230" s="157"/>
      <c r="DOA230" s="157"/>
      <c r="DOB230" s="157"/>
      <c r="DOC230" s="157"/>
      <c r="DOD230" s="157"/>
      <c r="DOE230" s="157"/>
      <c r="DOF230" s="157"/>
      <c r="DOG230" s="157"/>
      <c r="DOH230" s="157"/>
      <c r="DOI230" s="157"/>
      <c r="DOJ230" s="157"/>
      <c r="DOK230" s="157"/>
      <c r="DOL230" s="157"/>
      <c r="DOM230" s="157"/>
      <c r="DON230" s="157"/>
      <c r="DOO230" s="157"/>
      <c r="DOP230" s="157"/>
      <c r="DOQ230" s="157"/>
      <c r="DOR230" s="157"/>
      <c r="DOS230" s="157"/>
      <c r="DOT230" s="157"/>
      <c r="DOU230" s="157"/>
      <c r="DOV230" s="157"/>
      <c r="DOW230" s="157"/>
      <c r="DOX230" s="157"/>
      <c r="DOY230" s="157"/>
      <c r="DOZ230" s="157"/>
      <c r="DPA230" s="157"/>
      <c r="DPB230" s="157"/>
      <c r="DPC230" s="157"/>
      <c r="DPD230" s="157"/>
      <c r="DPE230" s="157"/>
      <c r="DPF230" s="157"/>
      <c r="DPG230" s="157"/>
      <c r="DPH230" s="157"/>
      <c r="DPI230" s="157"/>
      <c r="DPJ230" s="157"/>
      <c r="DPK230" s="157"/>
      <c r="DPL230" s="157"/>
      <c r="DPM230" s="157"/>
      <c r="DPN230" s="157"/>
      <c r="DPO230" s="157"/>
      <c r="DPP230" s="157"/>
      <c r="DPQ230" s="157"/>
      <c r="DPR230" s="157"/>
      <c r="DPS230" s="157"/>
      <c r="DPT230" s="157"/>
      <c r="DPU230" s="157"/>
      <c r="DPV230" s="157"/>
      <c r="DPW230" s="157"/>
      <c r="DPX230" s="157"/>
      <c r="DPY230" s="157"/>
      <c r="DPZ230" s="157"/>
      <c r="DQA230" s="157"/>
      <c r="DQB230" s="157"/>
      <c r="DQC230" s="157"/>
      <c r="DQD230" s="157"/>
      <c r="DQE230" s="157"/>
      <c r="DQF230" s="157"/>
      <c r="DQG230" s="157"/>
      <c r="DQH230" s="157"/>
      <c r="DQI230" s="157"/>
      <c r="DQJ230" s="157"/>
      <c r="DQK230" s="157"/>
      <c r="DQL230" s="157"/>
      <c r="DQM230" s="157"/>
      <c r="DQN230" s="157"/>
      <c r="DQO230" s="157"/>
      <c r="DQP230" s="157"/>
      <c r="DQQ230" s="157"/>
      <c r="DQR230" s="157"/>
      <c r="DQS230" s="157"/>
      <c r="DQT230" s="157"/>
      <c r="DQU230" s="157"/>
      <c r="DQV230" s="157"/>
      <c r="DQW230" s="157"/>
      <c r="DQX230" s="157"/>
      <c r="DQY230" s="157"/>
      <c r="DQZ230" s="157"/>
      <c r="DRA230" s="157"/>
      <c r="DRB230" s="157"/>
      <c r="DRC230" s="157"/>
      <c r="DRD230" s="157"/>
      <c r="DRE230" s="157"/>
      <c r="DRF230" s="157"/>
      <c r="DRG230" s="157"/>
      <c r="DRH230" s="157"/>
      <c r="DRI230" s="157"/>
      <c r="DRJ230" s="157"/>
      <c r="DRK230" s="157"/>
      <c r="DRL230" s="157"/>
      <c r="DRM230" s="157"/>
      <c r="DRN230" s="157"/>
      <c r="DRO230" s="157"/>
      <c r="DRP230" s="157"/>
      <c r="DRQ230" s="157"/>
      <c r="DRR230" s="157"/>
      <c r="DRS230" s="157"/>
      <c r="DRT230" s="157"/>
      <c r="DRU230" s="157"/>
      <c r="DRV230" s="157"/>
      <c r="DRW230" s="157"/>
      <c r="DRX230" s="157"/>
      <c r="DRY230" s="157"/>
      <c r="DRZ230" s="157"/>
      <c r="DSA230" s="157"/>
      <c r="DSB230" s="157"/>
      <c r="DSC230" s="157"/>
      <c r="DSD230" s="157"/>
      <c r="DSE230" s="157"/>
      <c r="DSF230" s="157"/>
      <c r="DSG230" s="157"/>
      <c r="DSH230" s="157"/>
      <c r="DSI230" s="157"/>
      <c r="DSJ230" s="157"/>
      <c r="DSK230" s="157"/>
      <c r="DSL230" s="157"/>
      <c r="DSM230" s="157"/>
      <c r="DSN230" s="157"/>
      <c r="DSO230" s="157"/>
      <c r="DSP230" s="157"/>
      <c r="DSQ230" s="157"/>
      <c r="DSR230" s="157"/>
      <c r="DSS230" s="157"/>
      <c r="DST230" s="157"/>
      <c r="DSU230" s="157"/>
      <c r="DSV230" s="157"/>
      <c r="DSW230" s="157"/>
      <c r="DSX230" s="157"/>
      <c r="DSY230" s="157"/>
      <c r="DSZ230" s="157"/>
      <c r="DTA230" s="157"/>
      <c r="DTB230" s="157"/>
      <c r="DTC230" s="157"/>
      <c r="DTD230" s="157"/>
      <c r="DTE230" s="157"/>
      <c r="DTF230" s="157"/>
      <c r="DTG230" s="157"/>
      <c r="DTH230" s="157"/>
      <c r="DTI230" s="157"/>
      <c r="DTJ230" s="157"/>
      <c r="DTK230" s="157"/>
      <c r="DTL230" s="157"/>
      <c r="DTM230" s="157"/>
      <c r="DTN230" s="157"/>
      <c r="DTO230" s="157"/>
      <c r="DTP230" s="157"/>
      <c r="DTQ230" s="157"/>
      <c r="DTR230" s="157"/>
      <c r="DTS230" s="157"/>
      <c r="DTT230" s="157"/>
      <c r="DTU230" s="157"/>
      <c r="DTV230" s="157"/>
      <c r="DTW230" s="157"/>
      <c r="DTX230" s="157"/>
      <c r="DTY230" s="157"/>
      <c r="DTZ230" s="157"/>
      <c r="DUA230" s="157"/>
      <c r="DUB230" s="157"/>
      <c r="DUC230" s="157"/>
      <c r="DUD230" s="157"/>
      <c r="DUE230" s="157"/>
      <c r="DUF230" s="157"/>
      <c r="DUG230" s="157"/>
      <c r="DUH230" s="157"/>
      <c r="DUI230" s="157"/>
      <c r="DUJ230" s="157"/>
      <c r="DUK230" s="157"/>
      <c r="DUL230" s="157"/>
      <c r="DUM230" s="157"/>
      <c r="DUN230" s="157"/>
      <c r="DUO230" s="157"/>
      <c r="DUP230" s="157"/>
      <c r="DUQ230" s="157"/>
      <c r="DUR230" s="157"/>
      <c r="DUS230" s="157"/>
      <c r="DUT230" s="157"/>
      <c r="DUU230" s="157"/>
      <c r="DUV230" s="157"/>
      <c r="DUW230" s="157"/>
      <c r="DUX230" s="157"/>
      <c r="DUY230" s="157"/>
      <c r="DUZ230" s="157"/>
      <c r="DVA230" s="157"/>
      <c r="DVB230" s="157"/>
      <c r="DVC230" s="157"/>
      <c r="DVD230" s="157"/>
      <c r="DVE230" s="157"/>
      <c r="DVF230" s="157"/>
      <c r="DVG230" s="157"/>
      <c r="DVH230" s="157"/>
      <c r="DVI230" s="157"/>
      <c r="DVJ230" s="157"/>
      <c r="DVK230" s="157"/>
      <c r="DVL230" s="157"/>
      <c r="DVM230" s="157"/>
      <c r="DVN230" s="157"/>
      <c r="DVO230" s="157"/>
      <c r="DVP230" s="157"/>
      <c r="DVQ230" s="157"/>
      <c r="DVR230" s="157"/>
      <c r="DVS230" s="157"/>
      <c r="DVT230" s="157"/>
      <c r="DVU230" s="157"/>
      <c r="DVV230" s="157"/>
      <c r="DVW230" s="157"/>
      <c r="DVX230" s="157"/>
      <c r="DVY230" s="157"/>
      <c r="DVZ230" s="157"/>
      <c r="DWA230" s="157"/>
      <c r="DWB230" s="157"/>
      <c r="DWC230" s="157"/>
      <c r="DWD230" s="157"/>
      <c r="DWE230" s="157"/>
      <c r="DWF230" s="157"/>
      <c r="DWG230" s="157"/>
      <c r="DWH230" s="157"/>
      <c r="DWI230" s="157"/>
      <c r="DWJ230" s="157"/>
      <c r="DWK230" s="157"/>
      <c r="DWL230" s="157"/>
      <c r="DWM230" s="157"/>
      <c r="DWN230" s="157"/>
      <c r="DWO230" s="157"/>
      <c r="DWP230" s="157"/>
      <c r="DWQ230" s="157"/>
      <c r="DWR230" s="157"/>
      <c r="DWS230" s="157"/>
      <c r="DWT230" s="157"/>
      <c r="DWU230" s="157"/>
      <c r="DWV230" s="157"/>
      <c r="DWW230" s="157"/>
      <c r="DWX230" s="157"/>
      <c r="DWY230" s="157"/>
      <c r="DWZ230" s="157"/>
      <c r="DXA230" s="157"/>
      <c r="DXB230" s="157"/>
      <c r="DXC230" s="157"/>
      <c r="DXD230" s="157"/>
      <c r="DXE230" s="157"/>
      <c r="DXF230" s="157"/>
      <c r="DXG230" s="157"/>
      <c r="DXH230" s="157"/>
      <c r="DXI230" s="157"/>
      <c r="DXJ230" s="157"/>
      <c r="DXK230" s="157"/>
      <c r="DXL230" s="157"/>
      <c r="DXM230" s="157"/>
      <c r="DXN230" s="157"/>
      <c r="DXO230" s="157"/>
      <c r="DXP230" s="157"/>
      <c r="DXQ230" s="157"/>
      <c r="DXR230" s="157"/>
      <c r="DXS230" s="157"/>
      <c r="DXT230" s="157"/>
      <c r="DXU230" s="157"/>
      <c r="DXV230" s="157"/>
      <c r="DXW230" s="157"/>
      <c r="DXX230" s="157"/>
      <c r="DXY230" s="157"/>
      <c r="DXZ230" s="157"/>
      <c r="DYA230" s="157"/>
      <c r="DYB230" s="157"/>
      <c r="DYC230" s="157"/>
      <c r="DYD230" s="157"/>
      <c r="DYE230" s="157"/>
      <c r="DYF230" s="157"/>
      <c r="DYG230" s="157"/>
      <c r="DYH230" s="157"/>
      <c r="DYI230" s="157"/>
      <c r="DYJ230" s="157"/>
      <c r="DYK230" s="157"/>
      <c r="DYL230" s="157"/>
      <c r="DYM230" s="157"/>
      <c r="DYN230" s="157"/>
      <c r="DYO230" s="157"/>
      <c r="DYP230" s="157"/>
      <c r="DYQ230" s="157"/>
      <c r="DYR230" s="157"/>
      <c r="DYS230" s="157"/>
      <c r="DYT230" s="157"/>
      <c r="DYU230" s="157"/>
      <c r="DYV230" s="157"/>
      <c r="DYW230" s="157"/>
      <c r="DYX230" s="157"/>
      <c r="DYY230" s="157"/>
      <c r="DYZ230" s="157"/>
      <c r="DZA230" s="157"/>
      <c r="DZB230" s="157"/>
      <c r="DZC230" s="157"/>
      <c r="DZD230" s="157"/>
      <c r="DZE230" s="157"/>
      <c r="DZF230" s="157"/>
      <c r="DZG230" s="157"/>
      <c r="DZH230" s="157"/>
      <c r="DZI230" s="157"/>
      <c r="DZJ230" s="157"/>
      <c r="DZK230" s="157"/>
      <c r="DZL230" s="157"/>
      <c r="DZM230" s="157"/>
      <c r="DZN230" s="157"/>
      <c r="DZO230" s="157"/>
      <c r="DZP230" s="157"/>
      <c r="DZQ230" s="157"/>
      <c r="DZR230" s="157"/>
      <c r="DZS230" s="157"/>
      <c r="DZT230" s="157"/>
      <c r="DZU230" s="157"/>
      <c r="DZV230" s="157"/>
      <c r="DZW230" s="157"/>
      <c r="DZX230" s="157"/>
      <c r="DZY230" s="157"/>
      <c r="DZZ230" s="157"/>
      <c r="EAA230" s="157"/>
      <c r="EAB230" s="157"/>
      <c r="EAC230" s="157"/>
      <c r="EAD230" s="157"/>
      <c r="EAE230" s="157"/>
      <c r="EAF230" s="157"/>
      <c r="EAG230" s="157"/>
      <c r="EAH230" s="157"/>
      <c r="EAI230" s="157"/>
      <c r="EAJ230" s="157"/>
      <c r="EAK230" s="157"/>
      <c r="EAL230" s="157"/>
      <c r="EAM230" s="157"/>
      <c r="EAN230" s="157"/>
      <c r="EAO230" s="157"/>
      <c r="EAP230" s="157"/>
      <c r="EAQ230" s="157"/>
      <c r="EAR230" s="157"/>
      <c r="EAS230" s="157"/>
      <c r="EAT230" s="157"/>
      <c r="EAU230" s="157"/>
      <c r="EAV230" s="157"/>
      <c r="EAW230" s="157"/>
      <c r="EAX230" s="157"/>
      <c r="EAY230" s="157"/>
      <c r="EAZ230" s="157"/>
      <c r="EBA230" s="157"/>
      <c r="EBB230" s="157"/>
      <c r="EBC230" s="157"/>
      <c r="EBD230" s="157"/>
      <c r="EBE230" s="157"/>
      <c r="EBF230" s="157"/>
      <c r="EBG230" s="157"/>
      <c r="EBH230" s="157"/>
      <c r="EBI230" s="157"/>
      <c r="EBJ230" s="157"/>
      <c r="EBK230" s="157"/>
      <c r="EBL230" s="157"/>
      <c r="EBM230" s="157"/>
      <c r="EBN230" s="157"/>
      <c r="EBO230" s="157"/>
      <c r="EBP230" s="157"/>
      <c r="EBQ230" s="157"/>
      <c r="EBR230" s="157"/>
      <c r="EBS230" s="157"/>
      <c r="EBT230" s="157"/>
      <c r="EBU230" s="157"/>
      <c r="EBV230" s="157"/>
      <c r="EBW230" s="157"/>
      <c r="EBX230" s="157"/>
      <c r="EBY230" s="157"/>
      <c r="EBZ230" s="157"/>
      <c r="ECA230" s="157"/>
      <c r="ECB230" s="157"/>
      <c r="ECC230" s="157"/>
      <c r="ECD230" s="157"/>
      <c r="ECE230" s="157"/>
      <c r="ECF230" s="157"/>
      <c r="ECG230" s="157"/>
      <c r="ECH230" s="157"/>
      <c r="ECI230" s="157"/>
      <c r="ECJ230" s="157"/>
      <c r="ECK230" s="157"/>
      <c r="ECL230" s="157"/>
      <c r="ECM230" s="157"/>
      <c r="ECN230" s="157"/>
      <c r="ECO230" s="157"/>
      <c r="ECP230" s="157"/>
      <c r="ECQ230" s="157"/>
      <c r="ECR230" s="157"/>
      <c r="ECS230" s="157"/>
      <c r="ECT230" s="157"/>
      <c r="ECU230" s="157"/>
      <c r="ECV230" s="157"/>
      <c r="ECW230" s="157"/>
      <c r="ECX230" s="157"/>
      <c r="ECY230" s="157"/>
      <c r="ECZ230" s="157"/>
      <c r="EDA230" s="157"/>
      <c r="EDB230" s="157"/>
      <c r="EDC230" s="157"/>
      <c r="EDD230" s="157"/>
      <c r="EDE230" s="157"/>
      <c r="EDF230" s="157"/>
      <c r="EDG230" s="157"/>
      <c r="EDH230" s="157"/>
      <c r="EDI230" s="157"/>
      <c r="EDJ230" s="157"/>
      <c r="EDK230" s="157"/>
      <c r="EDL230" s="157"/>
      <c r="EDM230" s="157"/>
      <c r="EDN230" s="157"/>
      <c r="EDO230" s="157"/>
      <c r="EDP230" s="157"/>
      <c r="EDQ230" s="157"/>
      <c r="EDR230" s="157"/>
      <c r="EDS230" s="157"/>
      <c r="EDT230" s="157"/>
      <c r="EDU230" s="157"/>
      <c r="EDV230" s="157"/>
      <c r="EDW230" s="157"/>
      <c r="EDX230" s="157"/>
      <c r="EDY230" s="157"/>
      <c r="EDZ230" s="157"/>
      <c r="EEA230" s="157"/>
      <c r="EEB230" s="157"/>
      <c r="EEC230" s="157"/>
      <c r="EED230" s="157"/>
      <c r="EEE230" s="157"/>
      <c r="EEF230" s="157"/>
      <c r="EEG230" s="157"/>
      <c r="EEH230" s="157"/>
      <c r="EEI230" s="157"/>
      <c r="EEJ230" s="157"/>
      <c r="EEK230" s="157"/>
      <c r="EEL230" s="157"/>
      <c r="EEM230" s="157"/>
      <c r="EEN230" s="157"/>
      <c r="EEO230" s="157"/>
      <c r="EEP230" s="157"/>
      <c r="EEQ230" s="157"/>
      <c r="EER230" s="157"/>
      <c r="EES230" s="157"/>
      <c r="EET230" s="157"/>
      <c r="EEU230" s="157"/>
      <c r="EEV230" s="157"/>
      <c r="EEW230" s="157"/>
      <c r="EEX230" s="157"/>
      <c r="EEY230" s="157"/>
      <c r="EEZ230" s="157"/>
      <c r="EFA230" s="157"/>
      <c r="EFB230" s="157"/>
      <c r="EFC230" s="157"/>
      <c r="EFD230" s="157"/>
      <c r="EFE230" s="157"/>
      <c r="EFF230" s="157"/>
      <c r="EFG230" s="157"/>
      <c r="EFH230" s="157"/>
      <c r="EFI230" s="157"/>
      <c r="EFJ230" s="157"/>
      <c r="EFK230" s="157"/>
      <c r="EFL230" s="157"/>
      <c r="EFM230" s="157"/>
      <c r="EFN230" s="157"/>
      <c r="EFO230" s="157"/>
      <c r="EFP230" s="157"/>
      <c r="EFQ230" s="157"/>
      <c r="EFR230" s="157"/>
      <c r="EFS230" s="157"/>
      <c r="EFT230" s="157"/>
      <c r="EFU230" s="157"/>
      <c r="EFV230" s="157"/>
      <c r="EFW230" s="157"/>
      <c r="EFX230" s="157"/>
      <c r="EFY230" s="157"/>
      <c r="EFZ230" s="157"/>
      <c r="EGA230" s="157"/>
      <c r="EGB230" s="157"/>
      <c r="EGC230" s="157"/>
      <c r="EGD230" s="157"/>
      <c r="EGE230" s="157"/>
      <c r="EGF230" s="157"/>
      <c r="EGG230" s="157"/>
      <c r="EGH230" s="157"/>
      <c r="EGI230" s="157"/>
      <c r="EGJ230" s="157"/>
      <c r="EGK230" s="157"/>
      <c r="EGL230" s="157"/>
      <c r="EGM230" s="157"/>
      <c r="EGN230" s="157"/>
      <c r="EGO230" s="157"/>
      <c r="EGP230" s="157"/>
      <c r="EGQ230" s="157"/>
      <c r="EGR230" s="157"/>
      <c r="EGS230" s="157"/>
      <c r="EGT230" s="157"/>
      <c r="EGU230" s="157"/>
      <c r="EGV230" s="157"/>
      <c r="EGW230" s="157"/>
      <c r="EGX230" s="157"/>
      <c r="EGY230" s="157"/>
      <c r="EGZ230" s="157"/>
      <c r="EHA230" s="157"/>
      <c r="EHB230" s="157"/>
      <c r="EHC230" s="157"/>
      <c r="EHD230" s="157"/>
      <c r="EHE230" s="157"/>
      <c r="EHF230" s="157"/>
      <c r="EHG230" s="157"/>
      <c r="EHH230" s="157"/>
      <c r="EHI230" s="157"/>
      <c r="EHJ230" s="157"/>
      <c r="EHK230" s="157"/>
      <c r="EHL230" s="157"/>
      <c r="EHM230" s="157"/>
      <c r="EHN230" s="157"/>
      <c r="EHO230" s="157"/>
      <c r="EHP230" s="157"/>
      <c r="EHQ230" s="157"/>
      <c r="EHR230" s="157"/>
      <c r="EHS230" s="157"/>
      <c r="EHT230" s="157"/>
      <c r="EHU230" s="157"/>
      <c r="EHV230" s="157"/>
      <c r="EHW230" s="157"/>
      <c r="EHX230" s="157"/>
      <c r="EHY230" s="157"/>
      <c r="EHZ230" s="157"/>
      <c r="EIA230" s="157"/>
      <c r="EIB230" s="157"/>
      <c r="EIC230" s="157"/>
      <c r="EID230" s="157"/>
      <c r="EIE230" s="157"/>
      <c r="EIF230" s="157"/>
      <c r="EIG230" s="157"/>
      <c r="EIH230" s="157"/>
      <c r="EII230" s="157"/>
      <c r="EIJ230" s="157"/>
      <c r="EIK230" s="157"/>
      <c r="EIL230" s="157"/>
      <c r="EIM230" s="157"/>
      <c r="EIN230" s="157"/>
      <c r="EIO230" s="157"/>
      <c r="EIP230" s="157"/>
      <c r="EIQ230" s="157"/>
      <c r="EIR230" s="157"/>
      <c r="EIS230" s="157"/>
      <c r="EIT230" s="157"/>
      <c r="EIU230" s="157"/>
      <c r="EIV230" s="157"/>
      <c r="EIW230" s="157"/>
      <c r="EIX230" s="157"/>
      <c r="EIY230" s="157"/>
      <c r="EIZ230" s="157"/>
      <c r="EJA230" s="157"/>
      <c r="EJB230" s="157"/>
      <c r="EJC230" s="157"/>
      <c r="EJD230" s="157"/>
      <c r="EJE230" s="157"/>
      <c r="EJF230" s="157"/>
      <c r="EJG230" s="157"/>
      <c r="EJH230" s="157"/>
      <c r="EJI230" s="157"/>
      <c r="EJJ230" s="157"/>
      <c r="EJK230" s="157"/>
      <c r="EJL230" s="157"/>
      <c r="EJM230" s="157"/>
      <c r="EJN230" s="157"/>
      <c r="EJO230" s="157"/>
      <c r="EJP230" s="157"/>
      <c r="EJQ230" s="157"/>
      <c r="EJR230" s="157"/>
      <c r="EJS230" s="157"/>
      <c r="EJT230" s="157"/>
      <c r="EJU230" s="157"/>
      <c r="EJV230" s="157"/>
      <c r="EJW230" s="157"/>
      <c r="EJX230" s="157"/>
      <c r="EJY230" s="157"/>
      <c r="EJZ230" s="157"/>
      <c r="EKA230" s="157"/>
      <c r="EKB230" s="157"/>
      <c r="EKC230" s="157"/>
      <c r="EKD230" s="157"/>
      <c r="EKE230" s="157"/>
      <c r="EKF230" s="157"/>
      <c r="EKG230" s="157"/>
      <c r="EKH230" s="157"/>
      <c r="EKI230" s="157"/>
      <c r="EKJ230" s="157"/>
      <c r="EKK230" s="157"/>
      <c r="EKL230" s="157"/>
      <c r="EKM230" s="157"/>
      <c r="EKN230" s="157"/>
      <c r="EKO230" s="157"/>
      <c r="EKP230" s="157"/>
      <c r="EKQ230" s="157"/>
      <c r="EKR230" s="157"/>
      <c r="EKS230" s="157"/>
      <c r="EKT230" s="157"/>
      <c r="EKU230" s="157"/>
      <c r="EKV230" s="157"/>
      <c r="EKW230" s="157"/>
      <c r="EKX230" s="157"/>
      <c r="EKY230" s="157"/>
      <c r="EKZ230" s="157"/>
      <c r="ELA230" s="157"/>
      <c r="ELB230" s="157"/>
      <c r="ELC230" s="157"/>
      <c r="ELD230" s="157"/>
      <c r="ELE230" s="157"/>
      <c r="ELF230" s="157"/>
      <c r="ELG230" s="157"/>
      <c r="ELH230" s="157"/>
      <c r="ELI230" s="157"/>
      <c r="ELJ230" s="157"/>
      <c r="ELK230" s="157"/>
      <c r="ELL230" s="157"/>
      <c r="ELM230" s="157"/>
      <c r="ELN230" s="157"/>
      <c r="ELO230" s="157"/>
      <c r="ELP230" s="157"/>
      <c r="ELQ230" s="157"/>
      <c r="ELR230" s="157"/>
      <c r="ELS230" s="157"/>
      <c r="ELT230" s="157"/>
      <c r="ELU230" s="157"/>
      <c r="ELV230" s="157"/>
      <c r="ELW230" s="157"/>
      <c r="ELX230" s="157"/>
      <c r="ELY230" s="157"/>
      <c r="ELZ230" s="157"/>
      <c r="EMA230" s="157"/>
      <c r="EMB230" s="157"/>
      <c r="EMC230" s="157"/>
      <c r="EMD230" s="157"/>
      <c r="EME230" s="157"/>
      <c r="EMF230" s="157"/>
      <c r="EMG230" s="157"/>
      <c r="EMH230" s="157"/>
      <c r="EMI230" s="157"/>
      <c r="EMJ230" s="157"/>
      <c r="EMK230" s="157"/>
      <c r="EML230" s="157"/>
      <c r="EMM230" s="157"/>
      <c r="EMN230" s="157"/>
      <c r="EMO230" s="157"/>
      <c r="EMP230" s="157"/>
      <c r="EMQ230" s="157"/>
      <c r="EMR230" s="157"/>
      <c r="EMS230" s="157"/>
      <c r="EMT230" s="157"/>
      <c r="EMU230" s="157"/>
      <c r="EMV230" s="157"/>
      <c r="EMW230" s="157"/>
      <c r="EMX230" s="157"/>
      <c r="EMY230" s="157"/>
      <c r="EMZ230" s="157"/>
      <c r="ENA230" s="157"/>
      <c r="ENB230" s="157"/>
      <c r="ENC230" s="157"/>
      <c r="END230" s="157"/>
      <c r="ENE230" s="157"/>
      <c r="ENF230" s="157"/>
      <c r="ENG230" s="157"/>
      <c r="ENH230" s="157"/>
      <c r="ENI230" s="157"/>
      <c r="ENJ230" s="157"/>
      <c r="ENK230" s="157"/>
      <c r="ENL230" s="157"/>
      <c r="ENM230" s="157"/>
      <c r="ENN230" s="157"/>
      <c r="ENO230" s="157"/>
      <c r="ENP230" s="157"/>
      <c r="ENQ230" s="157"/>
      <c r="ENR230" s="157"/>
      <c r="ENS230" s="157"/>
      <c r="ENT230" s="157"/>
      <c r="ENU230" s="157"/>
      <c r="ENV230" s="157"/>
      <c r="ENW230" s="157"/>
      <c r="ENX230" s="157"/>
      <c r="ENY230" s="157"/>
      <c r="ENZ230" s="157"/>
      <c r="EOA230" s="157"/>
      <c r="EOB230" s="157"/>
      <c r="EOC230" s="157"/>
      <c r="EOD230" s="157"/>
      <c r="EOE230" s="157"/>
      <c r="EOF230" s="157"/>
      <c r="EOG230" s="157"/>
      <c r="EOH230" s="157"/>
      <c r="EOI230" s="157"/>
      <c r="EOJ230" s="157"/>
      <c r="EOK230" s="157"/>
      <c r="EOL230" s="157"/>
      <c r="EOM230" s="157"/>
      <c r="EON230" s="157"/>
      <c r="EOO230" s="157"/>
      <c r="EOP230" s="157"/>
      <c r="EOQ230" s="157"/>
      <c r="EOR230" s="157"/>
      <c r="EOS230" s="157"/>
      <c r="EOT230" s="157"/>
      <c r="EOU230" s="157"/>
      <c r="EOV230" s="157"/>
      <c r="EOW230" s="157"/>
      <c r="EOX230" s="157"/>
      <c r="EOY230" s="157"/>
      <c r="EOZ230" s="157"/>
      <c r="EPA230" s="157"/>
      <c r="EPB230" s="157"/>
      <c r="EPC230" s="157"/>
      <c r="EPD230" s="157"/>
      <c r="EPE230" s="157"/>
      <c r="EPF230" s="157"/>
      <c r="EPG230" s="157"/>
      <c r="EPH230" s="157"/>
      <c r="EPI230" s="157"/>
      <c r="EPJ230" s="157"/>
      <c r="EPK230" s="157"/>
      <c r="EPL230" s="157"/>
      <c r="EPM230" s="157"/>
      <c r="EPN230" s="157"/>
      <c r="EPO230" s="157"/>
      <c r="EPP230" s="157"/>
      <c r="EPQ230" s="157"/>
      <c r="EPR230" s="157"/>
      <c r="EPS230" s="157"/>
      <c r="EPT230" s="157"/>
      <c r="EPU230" s="157"/>
      <c r="EPV230" s="157"/>
      <c r="EPW230" s="157"/>
      <c r="EPX230" s="157"/>
      <c r="EPY230" s="157"/>
      <c r="EPZ230" s="157"/>
      <c r="EQA230" s="157"/>
      <c r="EQB230" s="157"/>
      <c r="EQC230" s="157"/>
      <c r="EQD230" s="157"/>
      <c r="EQE230" s="157"/>
      <c r="EQF230" s="157"/>
      <c r="EQG230" s="157"/>
      <c r="EQH230" s="157"/>
      <c r="EQI230" s="157"/>
      <c r="EQJ230" s="157"/>
      <c r="EQK230" s="157"/>
      <c r="EQL230" s="157"/>
      <c r="EQM230" s="157"/>
      <c r="EQN230" s="157"/>
      <c r="EQO230" s="157"/>
      <c r="EQP230" s="157"/>
      <c r="EQQ230" s="157"/>
      <c r="EQR230" s="157"/>
      <c r="EQS230" s="157"/>
      <c r="EQT230" s="157"/>
      <c r="EQU230" s="157"/>
      <c r="EQV230" s="157"/>
      <c r="EQW230" s="157"/>
      <c r="EQX230" s="157"/>
      <c r="EQY230" s="157"/>
      <c r="EQZ230" s="157"/>
      <c r="ERA230" s="157"/>
      <c r="ERB230" s="157"/>
      <c r="ERC230" s="157"/>
      <c r="ERD230" s="157"/>
      <c r="ERE230" s="157"/>
      <c r="ERF230" s="157"/>
      <c r="ERG230" s="157"/>
      <c r="ERH230" s="157"/>
      <c r="ERI230" s="157"/>
      <c r="ERJ230" s="157"/>
      <c r="ERK230" s="157"/>
      <c r="ERL230" s="157"/>
      <c r="ERM230" s="157"/>
      <c r="ERN230" s="157"/>
      <c r="ERO230" s="157"/>
      <c r="ERP230" s="157"/>
      <c r="ERQ230" s="157"/>
      <c r="ERR230" s="157"/>
      <c r="ERS230" s="157"/>
      <c r="ERT230" s="157"/>
      <c r="ERU230" s="157"/>
      <c r="ERV230" s="157"/>
      <c r="ERW230" s="157"/>
      <c r="ERX230" s="157"/>
      <c r="ERY230" s="157"/>
      <c r="ERZ230" s="157"/>
      <c r="ESA230" s="157"/>
      <c r="ESB230" s="157"/>
      <c r="ESC230" s="157"/>
      <c r="ESD230" s="157"/>
      <c r="ESE230" s="157"/>
      <c r="ESF230" s="157"/>
      <c r="ESG230" s="157"/>
      <c r="ESH230" s="157"/>
      <c r="ESI230" s="157"/>
      <c r="ESJ230" s="157"/>
      <c r="ESK230" s="157"/>
      <c r="ESL230" s="157"/>
      <c r="ESM230" s="157"/>
      <c r="ESN230" s="157"/>
      <c r="ESO230" s="157"/>
      <c r="ESP230" s="157"/>
      <c r="ESQ230" s="157"/>
      <c r="ESR230" s="157"/>
      <c r="ESS230" s="157"/>
      <c r="EST230" s="157"/>
      <c r="ESU230" s="157"/>
      <c r="ESV230" s="157"/>
      <c r="ESW230" s="157"/>
      <c r="ESX230" s="157"/>
      <c r="ESY230" s="157"/>
      <c r="ESZ230" s="157"/>
      <c r="ETA230" s="157"/>
      <c r="ETB230" s="157"/>
      <c r="ETC230" s="157"/>
      <c r="ETD230" s="157"/>
      <c r="ETE230" s="157"/>
      <c r="ETF230" s="157"/>
      <c r="ETG230" s="157"/>
      <c r="ETH230" s="157"/>
      <c r="ETI230" s="157"/>
      <c r="ETJ230" s="157"/>
      <c r="ETK230" s="157"/>
      <c r="ETL230" s="157"/>
      <c r="ETM230" s="157"/>
      <c r="ETN230" s="157"/>
      <c r="ETO230" s="157"/>
      <c r="ETP230" s="157"/>
      <c r="ETQ230" s="157"/>
      <c r="ETR230" s="157"/>
      <c r="ETS230" s="157"/>
      <c r="ETT230" s="157"/>
      <c r="ETU230" s="157"/>
      <c r="ETV230" s="157"/>
      <c r="ETW230" s="157"/>
      <c r="ETX230" s="157"/>
      <c r="ETY230" s="157"/>
      <c r="ETZ230" s="157"/>
      <c r="EUA230" s="157"/>
      <c r="EUB230" s="157"/>
      <c r="EUC230" s="157"/>
      <c r="EUD230" s="157"/>
      <c r="EUE230" s="157"/>
      <c r="EUF230" s="157"/>
      <c r="EUG230" s="157"/>
      <c r="EUH230" s="157"/>
      <c r="EUI230" s="157"/>
      <c r="EUJ230" s="157"/>
      <c r="EUK230" s="157"/>
      <c r="EUL230" s="157"/>
      <c r="EUM230" s="157"/>
      <c r="EUN230" s="157"/>
      <c r="EUO230" s="157"/>
      <c r="EUP230" s="157"/>
      <c r="EUQ230" s="157"/>
      <c r="EUR230" s="157"/>
      <c r="EUS230" s="157"/>
      <c r="EUT230" s="157"/>
      <c r="EUU230" s="157"/>
      <c r="EUV230" s="157"/>
      <c r="EUW230" s="157"/>
      <c r="EUX230" s="157"/>
      <c r="EUY230" s="157"/>
      <c r="EUZ230" s="157"/>
      <c r="EVA230" s="157"/>
      <c r="EVB230" s="157"/>
      <c r="EVC230" s="157"/>
      <c r="EVD230" s="157"/>
      <c r="EVE230" s="157"/>
      <c r="EVF230" s="157"/>
      <c r="EVG230" s="157"/>
      <c r="EVH230" s="157"/>
      <c r="EVI230" s="157"/>
      <c r="EVJ230" s="157"/>
      <c r="EVK230" s="157"/>
      <c r="EVL230" s="157"/>
      <c r="EVM230" s="157"/>
      <c r="EVN230" s="157"/>
      <c r="EVO230" s="157"/>
      <c r="EVP230" s="157"/>
      <c r="EVQ230" s="157"/>
      <c r="EVR230" s="157"/>
      <c r="EVS230" s="157"/>
      <c r="EVT230" s="157"/>
      <c r="EVU230" s="157"/>
      <c r="EVV230" s="157"/>
      <c r="EVW230" s="157"/>
      <c r="EVX230" s="157"/>
      <c r="EVY230" s="157"/>
      <c r="EVZ230" s="157"/>
      <c r="EWA230" s="157"/>
      <c r="EWB230" s="157"/>
      <c r="EWC230" s="157"/>
      <c r="EWD230" s="157"/>
      <c r="EWE230" s="157"/>
      <c r="EWF230" s="157"/>
      <c r="EWG230" s="157"/>
      <c r="EWH230" s="157"/>
      <c r="EWI230" s="157"/>
      <c r="EWJ230" s="157"/>
      <c r="EWK230" s="157"/>
      <c r="EWL230" s="157"/>
      <c r="EWM230" s="157"/>
      <c r="EWN230" s="157"/>
      <c r="EWO230" s="157"/>
      <c r="EWP230" s="157"/>
      <c r="EWQ230" s="157"/>
      <c r="EWR230" s="157"/>
      <c r="EWS230" s="157"/>
      <c r="EWT230" s="157"/>
      <c r="EWU230" s="157"/>
      <c r="EWV230" s="157"/>
      <c r="EWW230" s="157"/>
      <c r="EWX230" s="157"/>
      <c r="EWY230" s="157"/>
      <c r="EWZ230" s="157"/>
      <c r="EXA230" s="157"/>
      <c r="EXB230" s="157"/>
      <c r="EXC230" s="157"/>
      <c r="EXD230" s="157"/>
      <c r="EXE230" s="157"/>
      <c r="EXF230" s="157"/>
      <c r="EXG230" s="157"/>
      <c r="EXH230" s="157"/>
      <c r="EXI230" s="157"/>
      <c r="EXJ230" s="157"/>
      <c r="EXK230" s="157"/>
      <c r="EXL230" s="157"/>
      <c r="EXM230" s="157"/>
      <c r="EXN230" s="157"/>
      <c r="EXO230" s="157"/>
      <c r="EXP230" s="157"/>
      <c r="EXQ230" s="157"/>
      <c r="EXR230" s="157"/>
      <c r="EXS230" s="157"/>
      <c r="EXT230" s="157"/>
      <c r="EXU230" s="157"/>
      <c r="EXV230" s="157"/>
      <c r="EXW230" s="157"/>
      <c r="EXX230" s="157"/>
      <c r="EXY230" s="157"/>
      <c r="EXZ230" s="157"/>
      <c r="EYA230" s="157"/>
      <c r="EYB230" s="157"/>
      <c r="EYC230" s="157"/>
      <c r="EYD230" s="157"/>
      <c r="EYE230" s="157"/>
      <c r="EYF230" s="157"/>
      <c r="EYG230" s="157"/>
      <c r="EYH230" s="157"/>
      <c r="EYI230" s="157"/>
      <c r="EYJ230" s="157"/>
      <c r="EYK230" s="157"/>
      <c r="EYL230" s="157"/>
      <c r="EYM230" s="157"/>
      <c r="EYN230" s="157"/>
      <c r="EYO230" s="157"/>
      <c r="EYP230" s="157"/>
      <c r="EYQ230" s="157"/>
      <c r="EYR230" s="157"/>
      <c r="EYS230" s="157"/>
      <c r="EYT230" s="157"/>
      <c r="EYU230" s="157"/>
      <c r="EYV230" s="157"/>
      <c r="EYW230" s="157"/>
      <c r="EYX230" s="157"/>
      <c r="EYY230" s="157"/>
      <c r="EYZ230" s="157"/>
      <c r="EZA230" s="157"/>
      <c r="EZB230" s="157"/>
      <c r="EZC230" s="157"/>
      <c r="EZD230" s="157"/>
      <c r="EZE230" s="157"/>
      <c r="EZF230" s="157"/>
      <c r="EZG230" s="157"/>
      <c r="EZH230" s="157"/>
      <c r="EZI230" s="157"/>
      <c r="EZJ230" s="157"/>
      <c r="EZK230" s="157"/>
      <c r="EZL230" s="157"/>
      <c r="EZM230" s="157"/>
      <c r="EZN230" s="157"/>
      <c r="EZO230" s="157"/>
      <c r="EZP230" s="157"/>
      <c r="EZQ230" s="157"/>
      <c r="EZR230" s="157"/>
      <c r="EZS230" s="157"/>
      <c r="EZT230" s="157"/>
      <c r="EZU230" s="157"/>
      <c r="EZV230" s="157"/>
      <c r="EZW230" s="157"/>
      <c r="EZX230" s="157"/>
      <c r="EZY230" s="157"/>
      <c r="EZZ230" s="157"/>
      <c r="FAA230" s="157"/>
      <c r="FAB230" s="157"/>
      <c r="FAC230" s="157"/>
      <c r="FAD230" s="157"/>
      <c r="FAE230" s="157"/>
      <c r="FAF230" s="157"/>
      <c r="FAG230" s="157"/>
      <c r="FAH230" s="157"/>
      <c r="FAI230" s="157"/>
      <c r="FAJ230" s="157"/>
      <c r="FAK230" s="157"/>
      <c r="FAL230" s="157"/>
      <c r="FAM230" s="157"/>
      <c r="FAN230" s="157"/>
      <c r="FAO230" s="157"/>
      <c r="FAP230" s="157"/>
      <c r="FAQ230" s="157"/>
      <c r="FAR230" s="157"/>
      <c r="FAS230" s="157"/>
      <c r="FAT230" s="157"/>
      <c r="FAU230" s="157"/>
      <c r="FAV230" s="157"/>
      <c r="FAW230" s="157"/>
      <c r="FAX230" s="157"/>
      <c r="FAY230" s="157"/>
      <c r="FAZ230" s="157"/>
      <c r="FBA230" s="157"/>
      <c r="FBB230" s="157"/>
      <c r="FBC230" s="157"/>
      <c r="FBD230" s="157"/>
      <c r="FBE230" s="157"/>
      <c r="FBF230" s="157"/>
      <c r="FBG230" s="157"/>
      <c r="FBH230" s="157"/>
      <c r="FBI230" s="157"/>
      <c r="FBJ230" s="157"/>
      <c r="FBK230" s="157"/>
      <c r="FBL230" s="157"/>
      <c r="FBM230" s="157"/>
      <c r="FBN230" s="157"/>
      <c r="FBO230" s="157"/>
      <c r="FBP230" s="157"/>
      <c r="FBQ230" s="157"/>
      <c r="FBR230" s="157"/>
      <c r="FBS230" s="157"/>
      <c r="FBT230" s="157"/>
      <c r="FBU230" s="157"/>
      <c r="FBV230" s="157"/>
      <c r="FBW230" s="157"/>
      <c r="FBX230" s="157"/>
      <c r="FBY230" s="157"/>
      <c r="FBZ230" s="157"/>
      <c r="FCA230" s="157"/>
      <c r="FCB230" s="157"/>
      <c r="FCC230" s="157"/>
      <c r="FCD230" s="157"/>
      <c r="FCE230" s="157"/>
      <c r="FCF230" s="157"/>
      <c r="FCG230" s="157"/>
      <c r="FCH230" s="157"/>
      <c r="FCI230" s="157"/>
      <c r="FCJ230" s="157"/>
      <c r="FCK230" s="157"/>
      <c r="FCL230" s="157"/>
      <c r="FCM230" s="157"/>
      <c r="FCN230" s="157"/>
      <c r="FCO230" s="157"/>
      <c r="FCP230" s="157"/>
      <c r="FCQ230" s="157"/>
      <c r="FCR230" s="157"/>
      <c r="FCS230" s="157"/>
      <c r="FCT230" s="157"/>
      <c r="FCU230" s="157"/>
      <c r="FCV230" s="157"/>
      <c r="FCW230" s="157"/>
      <c r="FCX230" s="157"/>
      <c r="FCY230" s="157"/>
      <c r="FCZ230" s="157"/>
      <c r="FDA230" s="157"/>
      <c r="FDB230" s="157"/>
      <c r="FDC230" s="157"/>
      <c r="FDD230" s="157"/>
      <c r="FDE230" s="157"/>
      <c r="FDF230" s="157"/>
      <c r="FDG230" s="157"/>
      <c r="FDH230" s="157"/>
      <c r="FDI230" s="157"/>
      <c r="FDJ230" s="157"/>
      <c r="FDK230" s="157"/>
      <c r="FDL230" s="157"/>
      <c r="FDM230" s="157"/>
      <c r="FDN230" s="157"/>
      <c r="FDO230" s="157"/>
      <c r="FDP230" s="157"/>
      <c r="FDQ230" s="157"/>
      <c r="FDR230" s="157"/>
      <c r="FDS230" s="157"/>
      <c r="FDT230" s="157"/>
      <c r="FDU230" s="157"/>
      <c r="FDV230" s="157"/>
      <c r="FDW230" s="157"/>
      <c r="FDX230" s="157"/>
      <c r="FDY230" s="157"/>
      <c r="FDZ230" s="157"/>
      <c r="FEA230" s="157"/>
      <c r="FEB230" s="157"/>
      <c r="FEC230" s="157"/>
      <c r="FED230" s="157"/>
      <c r="FEE230" s="157"/>
      <c r="FEF230" s="157"/>
      <c r="FEG230" s="157"/>
      <c r="FEH230" s="157"/>
      <c r="FEI230" s="157"/>
      <c r="FEJ230" s="157"/>
      <c r="FEK230" s="157"/>
      <c r="FEL230" s="157"/>
      <c r="FEM230" s="157"/>
      <c r="FEN230" s="157"/>
      <c r="FEO230" s="157"/>
      <c r="FEP230" s="157"/>
      <c r="FEQ230" s="157"/>
      <c r="FER230" s="157"/>
      <c r="FES230" s="157"/>
      <c r="FET230" s="157"/>
      <c r="FEU230" s="157"/>
      <c r="FEV230" s="157"/>
      <c r="FEW230" s="157"/>
      <c r="FEX230" s="157"/>
      <c r="FEY230" s="157"/>
      <c r="FEZ230" s="157"/>
      <c r="FFA230" s="157"/>
      <c r="FFB230" s="157"/>
      <c r="FFC230" s="157"/>
      <c r="FFD230" s="157"/>
      <c r="FFE230" s="157"/>
      <c r="FFF230" s="157"/>
      <c r="FFG230" s="157"/>
      <c r="FFH230" s="157"/>
      <c r="FFI230" s="157"/>
      <c r="FFJ230" s="157"/>
      <c r="FFK230" s="157"/>
      <c r="FFL230" s="157"/>
      <c r="FFM230" s="157"/>
      <c r="FFN230" s="157"/>
      <c r="FFO230" s="157"/>
      <c r="FFP230" s="157"/>
      <c r="FFQ230" s="157"/>
      <c r="FFR230" s="157"/>
      <c r="FFS230" s="157"/>
      <c r="FFT230" s="157"/>
      <c r="FFU230" s="157"/>
      <c r="FFV230" s="157"/>
      <c r="FFW230" s="157"/>
      <c r="FFX230" s="157"/>
      <c r="FFY230" s="157"/>
      <c r="FFZ230" s="157"/>
      <c r="FGA230" s="157"/>
      <c r="FGB230" s="157"/>
      <c r="FGC230" s="157"/>
      <c r="FGD230" s="157"/>
      <c r="FGE230" s="157"/>
      <c r="FGF230" s="157"/>
      <c r="FGG230" s="157"/>
      <c r="FGH230" s="157"/>
      <c r="FGI230" s="157"/>
      <c r="FGJ230" s="157"/>
      <c r="FGK230" s="157"/>
      <c r="FGL230" s="157"/>
      <c r="FGM230" s="157"/>
      <c r="FGN230" s="157"/>
      <c r="FGO230" s="157"/>
      <c r="FGP230" s="157"/>
      <c r="FGQ230" s="157"/>
      <c r="FGR230" s="157"/>
      <c r="FGS230" s="157"/>
      <c r="FGT230" s="157"/>
      <c r="FGU230" s="157"/>
      <c r="FGV230" s="157"/>
      <c r="FGW230" s="157"/>
      <c r="FGX230" s="157"/>
      <c r="FGY230" s="157"/>
      <c r="FGZ230" s="157"/>
      <c r="FHA230" s="157"/>
      <c r="FHB230" s="157"/>
      <c r="FHC230" s="157"/>
      <c r="FHD230" s="157"/>
      <c r="FHE230" s="157"/>
      <c r="FHF230" s="157"/>
      <c r="FHG230" s="157"/>
      <c r="FHH230" s="157"/>
      <c r="FHI230" s="157"/>
      <c r="FHJ230" s="157"/>
      <c r="FHK230" s="157"/>
      <c r="FHL230" s="157"/>
      <c r="FHM230" s="157"/>
      <c r="FHN230" s="157"/>
      <c r="FHO230" s="157"/>
      <c r="FHP230" s="157"/>
      <c r="FHQ230" s="157"/>
      <c r="FHR230" s="157"/>
      <c r="FHS230" s="157"/>
      <c r="FHT230" s="157"/>
      <c r="FHU230" s="157"/>
      <c r="FHV230" s="157"/>
      <c r="FHW230" s="157"/>
      <c r="FHX230" s="157"/>
      <c r="FHY230" s="157"/>
      <c r="FHZ230" s="157"/>
      <c r="FIA230" s="157"/>
      <c r="FIB230" s="157"/>
      <c r="FIC230" s="157"/>
      <c r="FID230" s="157"/>
      <c r="FIE230" s="157"/>
      <c r="FIF230" s="157"/>
      <c r="FIG230" s="157"/>
      <c r="FIH230" s="157"/>
      <c r="FII230" s="157"/>
      <c r="FIJ230" s="157"/>
      <c r="FIK230" s="157"/>
      <c r="FIL230" s="157"/>
      <c r="FIM230" s="157"/>
      <c r="FIN230" s="157"/>
      <c r="FIO230" s="157"/>
      <c r="FIP230" s="157"/>
      <c r="FIQ230" s="157"/>
      <c r="FIR230" s="157"/>
      <c r="FIS230" s="157"/>
      <c r="FIT230" s="157"/>
      <c r="FIU230" s="157"/>
      <c r="FIV230" s="157"/>
      <c r="FIW230" s="157"/>
      <c r="FIX230" s="157"/>
      <c r="FIY230" s="157"/>
      <c r="FIZ230" s="157"/>
      <c r="FJA230" s="157"/>
      <c r="FJB230" s="157"/>
      <c r="FJC230" s="157"/>
      <c r="FJD230" s="157"/>
      <c r="FJE230" s="157"/>
      <c r="FJF230" s="157"/>
      <c r="FJG230" s="157"/>
      <c r="FJH230" s="157"/>
      <c r="FJI230" s="157"/>
      <c r="FJJ230" s="157"/>
      <c r="FJK230" s="157"/>
      <c r="FJL230" s="157"/>
      <c r="FJM230" s="157"/>
      <c r="FJN230" s="157"/>
      <c r="FJO230" s="157"/>
      <c r="FJP230" s="157"/>
      <c r="FJQ230" s="157"/>
      <c r="FJR230" s="157"/>
      <c r="FJS230" s="157"/>
      <c r="FJT230" s="157"/>
      <c r="FJU230" s="157"/>
      <c r="FJV230" s="157"/>
      <c r="FJW230" s="157"/>
      <c r="FJX230" s="157"/>
      <c r="FJY230" s="157"/>
      <c r="FJZ230" s="157"/>
      <c r="FKA230" s="157"/>
      <c r="FKB230" s="157"/>
      <c r="FKC230" s="157"/>
      <c r="FKD230" s="157"/>
      <c r="FKE230" s="157"/>
      <c r="FKF230" s="157"/>
      <c r="FKG230" s="157"/>
      <c r="FKH230" s="157"/>
      <c r="FKI230" s="157"/>
      <c r="FKJ230" s="157"/>
      <c r="FKK230" s="157"/>
      <c r="FKL230" s="157"/>
      <c r="FKM230" s="157"/>
      <c r="FKN230" s="157"/>
      <c r="FKO230" s="157"/>
      <c r="FKP230" s="157"/>
      <c r="FKQ230" s="157"/>
      <c r="FKR230" s="157"/>
      <c r="FKS230" s="157"/>
      <c r="FKT230" s="157"/>
      <c r="FKU230" s="157"/>
      <c r="FKV230" s="157"/>
      <c r="FKW230" s="157"/>
      <c r="FKX230" s="157"/>
      <c r="FKY230" s="157"/>
      <c r="FKZ230" s="157"/>
      <c r="FLA230" s="157"/>
      <c r="FLB230" s="157"/>
      <c r="FLC230" s="157"/>
      <c r="FLD230" s="157"/>
      <c r="FLE230" s="157"/>
      <c r="FLF230" s="157"/>
      <c r="FLG230" s="157"/>
      <c r="FLH230" s="157"/>
      <c r="FLI230" s="157"/>
      <c r="FLJ230" s="157"/>
      <c r="FLK230" s="157"/>
      <c r="FLL230" s="157"/>
      <c r="FLM230" s="157"/>
      <c r="FLN230" s="157"/>
      <c r="FLO230" s="157"/>
      <c r="FLP230" s="157"/>
      <c r="FLQ230" s="157"/>
      <c r="FLR230" s="157"/>
      <c r="FLS230" s="157"/>
      <c r="FLT230" s="157"/>
      <c r="FLU230" s="157"/>
      <c r="FLV230" s="157"/>
      <c r="FLW230" s="157"/>
      <c r="FLX230" s="157"/>
      <c r="FLY230" s="157"/>
      <c r="FLZ230" s="157"/>
      <c r="FMA230" s="157"/>
      <c r="FMB230" s="157"/>
      <c r="FMC230" s="157"/>
      <c r="FMD230" s="157"/>
      <c r="FME230" s="157"/>
      <c r="FMF230" s="157"/>
      <c r="FMG230" s="157"/>
      <c r="FMH230" s="157"/>
      <c r="FMI230" s="157"/>
      <c r="FMJ230" s="157"/>
      <c r="FMK230" s="157"/>
      <c r="FML230" s="157"/>
      <c r="FMM230" s="157"/>
      <c r="FMN230" s="157"/>
      <c r="FMO230" s="157"/>
      <c r="FMP230" s="157"/>
      <c r="FMQ230" s="157"/>
      <c r="FMR230" s="157"/>
      <c r="FMS230" s="157"/>
      <c r="FMT230" s="157"/>
      <c r="FMU230" s="157"/>
      <c r="FMV230" s="157"/>
      <c r="FMW230" s="157"/>
      <c r="FMX230" s="157"/>
      <c r="FMY230" s="157"/>
      <c r="FMZ230" s="157"/>
      <c r="FNA230" s="157"/>
      <c r="FNB230" s="157"/>
      <c r="FNC230" s="157"/>
      <c r="FND230" s="157"/>
      <c r="FNE230" s="157"/>
      <c r="FNF230" s="157"/>
      <c r="FNG230" s="157"/>
      <c r="FNH230" s="157"/>
      <c r="FNI230" s="157"/>
      <c r="FNJ230" s="157"/>
      <c r="FNK230" s="157"/>
      <c r="FNL230" s="157"/>
      <c r="FNM230" s="157"/>
      <c r="FNN230" s="157"/>
      <c r="FNO230" s="157"/>
      <c r="FNP230" s="157"/>
      <c r="FNQ230" s="157"/>
      <c r="FNR230" s="157"/>
      <c r="FNS230" s="157"/>
      <c r="FNT230" s="157"/>
      <c r="FNU230" s="157"/>
      <c r="FNV230" s="157"/>
      <c r="FNW230" s="157"/>
      <c r="FNX230" s="157"/>
      <c r="FNY230" s="157"/>
      <c r="FNZ230" s="157"/>
      <c r="FOA230" s="157"/>
      <c r="FOB230" s="157"/>
      <c r="FOC230" s="157"/>
      <c r="FOD230" s="157"/>
      <c r="FOE230" s="157"/>
      <c r="FOF230" s="157"/>
      <c r="FOG230" s="157"/>
      <c r="FOH230" s="157"/>
      <c r="FOI230" s="157"/>
      <c r="FOJ230" s="157"/>
      <c r="FOK230" s="157"/>
      <c r="FOL230" s="157"/>
      <c r="FOM230" s="157"/>
      <c r="FON230" s="157"/>
      <c r="FOO230" s="157"/>
      <c r="FOP230" s="157"/>
      <c r="FOQ230" s="157"/>
      <c r="FOR230" s="157"/>
      <c r="FOS230" s="157"/>
      <c r="FOT230" s="157"/>
      <c r="FOU230" s="157"/>
      <c r="FOV230" s="157"/>
      <c r="FOW230" s="157"/>
      <c r="FOX230" s="157"/>
      <c r="FOY230" s="157"/>
      <c r="FOZ230" s="157"/>
      <c r="FPA230" s="157"/>
      <c r="FPB230" s="157"/>
      <c r="FPC230" s="157"/>
      <c r="FPD230" s="157"/>
      <c r="FPE230" s="157"/>
      <c r="FPF230" s="157"/>
      <c r="FPG230" s="157"/>
      <c r="FPH230" s="157"/>
      <c r="FPI230" s="157"/>
      <c r="FPJ230" s="157"/>
      <c r="FPK230" s="157"/>
      <c r="FPL230" s="157"/>
      <c r="FPM230" s="157"/>
      <c r="FPN230" s="157"/>
      <c r="FPO230" s="157"/>
      <c r="FPP230" s="157"/>
      <c r="FPQ230" s="157"/>
      <c r="FPR230" s="157"/>
      <c r="FPS230" s="157"/>
      <c r="FPT230" s="157"/>
      <c r="FPU230" s="157"/>
      <c r="FPV230" s="157"/>
      <c r="FPW230" s="157"/>
      <c r="FPX230" s="157"/>
      <c r="FPY230" s="157"/>
      <c r="FPZ230" s="157"/>
      <c r="FQA230" s="157"/>
      <c r="FQB230" s="157"/>
      <c r="FQC230" s="157"/>
      <c r="FQD230" s="157"/>
      <c r="FQE230" s="157"/>
      <c r="FQF230" s="157"/>
      <c r="FQG230" s="157"/>
      <c r="FQH230" s="157"/>
      <c r="FQI230" s="157"/>
      <c r="FQJ230" s="157"/>
      <c r="FQK230" s="157"/>
      <c r="FQL230" s="157"/>
      <c r="FQM230" s="157"/>
      <c r="FQN230" s="157"/>
      <c r="FQO230" s="157"/>
      <c r="FQP230" s="157"/>
      <c r="FQQ230" s="157"/>
      <c r="FQR230" s="157"/>
      <c r="FQS230" s="157"/>
      <c r="FQT230" s="157"/>
      <c r="FQU230" s="157"/>
      <c r="FQV230" s="157"/>
      <c r="FQW230" s="157"/>
      <c r="FQX230" s="157"/>
      <c r="FQY230" s="157"/>
      <c r="FQZ230" s="157"/>
      <c r="FRA230" s="157"/>
      <c r="FRB230" s="157"/>
      <c r="FRC230" s="157"/>
      <c r="FRD230" s="157"/>
      <c r="FRE230" s="157"/>
      <c r="FRF230" s="157"/>
      <c r="FRG230" s="157"/>
      <c r="FRH230" s="157"/>
      <c r="FRI230" s="157"/>
      <c r="FRJ230" s="157"/>
      <c r="FRK230" s="157"/>
      <c r="FRL230" s="157"/>
      <c r="FRM230" s="157"/>
      <c r="FRN230" s="157"/>
      <c r="FRO230" s="157"/>
      <c r="FRP230" s="157"/>
      <c r="FRQ230" s="157"/>
      <c r="FRR230" s="157"/>
      <c r="FRS230" s="157"/>
      <c r="FRT230" s="157"/>
      <c r="FRU230" s="157"/>
      <c r="FRV230" s="157"/>
      <c r="FRW230" s="157"/>
      <c r="FRX230" s="157"/>
      <c r="FRY230" s="157"/>
      <c r="FRZ230" s="157"/>
      <c r="FSA230" s="157"/>
      <c r="FSB230" s="157"/>
      <c r="FSC230" s="157"/>
      <c r="FSD230" s="157"/>
      <c r="FSE230" s="157"/>
      <c r="FSF230" s="157"/>
      <c r="FSG230" s="157"/>
      <c r="FSH230" s="157"/>
      <c r="FSI230" s="157"/>
      <c r="FSJ230" s="157"/>
      <c r="FSK230" s="157"/>
      <c r="FSL230" s="157"/>
      <c r="FSM230" s="157"/>
      <c r="FSN230" s="157"/>
      <c r="FSO230" s="157"/>
      <c r="FSP230" s="157"/>
      <c r="FSQ230" s="157"/>
      <c r="FSR230" s="157"/>
      <c r="FSS230" s="157"/>
      <c r="FST230" s="157"/>
      <c r="FSU230" s="157"/>
      <c r="FSV230" s="157"/>
      <c r="FSW230" s="157"/>
      <c r="FSX230" s="157"/>
      <c r="FSY230" s="157"/>
      <c r="FSZ230" s="157"/>
      <c r="FTA230" s="157"/>
      <c r="FTB230" s="157"/>
      <c r="FTC230" s="157"/>
      <c r="FTD230" s="157"/>
      <c r="FTE230" s="157"/>
      <c r="FTF230" s="157"/>
      <c r="FTG230" s="157"/>
      <c r="FTH230" s="157"/>
      <c r="FTI230" s="157"/>
      <c r="FTJ230" s="157"/>
      <c r="FTK230" s="157"/>
      <c r="FTL230" s="157"/>
      <c r="FTM230" s="157"/>
      <c r="FTN230" s="157"/>
      <c r="FTO230" s="157"/>
      <c r="FTP230" s="157"/>
      <c r="FTQ230" s="157"/>
      <c r="FTR230" s="157"/>
      <c r="FTS230" s="157"/>
      <c r="FTT230" s="157"/>
      <c r="FTU230" s="157"/>
      <c r="FTV230" s="157"/>
      <c r="FTW230" s="157"/>
      <c r="FTX230" s="157"/>
      <c r="FTY230" s="157"/>
      <c r="FTZ230" s="157"/>
      <c r="FUA230" s="157"/>
      <c r="FUB230" s="157"/>
      <c r="FUC230" s="157"/>
      <c r="FUD230" s="157"/>
      <c r="FUE230" s="157"/>
      <c r="FUF230" s="157"/>
      <c r="FUG230" s="157"/>
      <c r="FUH230" s="157"/>
      <c r="FUI230" s="157"/>
      <c r="FUJ230" s="157"/>
      <c r="FUK230" s="157"/>
      <c r="FUL230" s="157"/>
      <c r="FUM230" s="157"/>
      <c r="FUN230" s="157"/>
      <c r="FUO230" s="157"/>
      <c r="FUP230" s="157"/>
      <c r="FUQ230" s="157"/>
      <c r="FUR230" s="157"/>
      <c r="FUS230" s="157"/>
      <c r="FUT230" s="157"/>
      <c r="FUU230" s="157"/>
      <c r="FUV230" s="157"/>
      <c r="FUW230" s="157"/>
      <c r="FUX230" s="157"/>
      <c r="FUY230" s="157"/>
      <c r="FUZ230" s="157"/>
      <c r="FVA230" s="157"/>
      <c r="FVB230" s="157"/>
      <c r="FVC230" s="157"/>
      <c r="FVD230" s="157"/>
      <c r="FVE230" s="157"/>
      <c r="FVF230" s="157"/>
      <c r="FVG230" s="157"/>
      <c r="FVH230" s="157"/>
      <c r="FVI230" s="157"/>
      <c r="FVJ230" s="157"/>
      <c r="FVK230" s="157"/>
      <c r="FVL230" s="157"/>
      <c r="FVM230" s="157"/>
      <c r="FVN230" s="157"/>
      <c r="FVO230" s="157"/>
      <c r="FVP230" s="157"/>
      <c r="FVQ230" s="157"/>
      <c r="FVR230" s="157"/>
      <c r="FVS230" s="157"/>
      <c r="FVT230" s="157"/>
      <c r="FVU230" s="157"/>
      <c r="FVV230" s="157"/>
      <c r="FVW230" s="157"/>
      <c r="FVX230" s="157"/>
      <c r="FVY230" s="157"/>
      <c r="FVZ230" s="157"/>
      <c r="FWA230" s="157"/>
      <c r="FWB230" s="157"/>
      <c r="FWC230" s="157"/>
      <c r="FWD230" s="157"/>
      <c r="FWE230" s="157"/>
      <c r="FWF230" s="157"/>
      <c r="FWG230" s="157"/>
      <c r="FWH230" s="157"/>
      <c r="FWI230" s="157"/>
      <c r="FWJ230" s="157"/>
      <c r="FWK230" s="157"/>
      <c r="FWL230" s="157"/>
      <c r="FWM230" s="157"/>
      <c r="FWN230" s="157"/>
      <c r="FWO230" s="157"/>
      <c r="FWP230" s="157"/>
      <c r="FWQ230" s="157"/>
      <c r="FWR230" s="157"/>
      <c r="FWS230" s="157"/>
      <c r="FWT230" s="157"/>
      <c r="FWU230" s="157"/>
      <c r="FWV230" s="157"/>
      <c r="FWW230" s="157"/>
      <c r="FWX230" s="157"/>
      <c r="FWY230" s="157"/>
      <c r="FWZ230" s="157"/>
      <c r="FXA230" s="157"/>
      <c r="FXB230" s="157"/>
      <c r="FXC230" s="157"/>
      <c r="FXD230" s="157"/>
      <c r="FXE230" s="157"/>
      <c r="FXF230" s="157"/>
      <c r="FXG230" s="157"/>
      <c r="FXH230" s="157"/>
      <c r="FXI230" s="157"/>
      <c r="FXJ230" s="157"/>
      <c r="FXK230" s="157"/>
      <c r="FXL230" s="157"/>
      <c r="FXM230" s="157"/>
      <c r="FXN230" s="157"/>
      <c r="FXO230" s="157"/>
      <c r="FXP230" s="157"/>
      <c r="FXQ230" s="157"/>
      <c r="FXR230" s="157"/>
      <c r="FXS230" s="157"/>
      <c r="FXT230" s="157"/>
      <c r="FXU230" s="157"/>
      <c r="FXV230" s="157"/>
      <c r="FXW230" s="157"/>
      <c r="FXX230" s="157"/>
      <c r="FXY230" s="157"/>
      <c r="FXZ230" s="157"/>
      <c r="FYA230" s="157"/>
      <c r="FYB230" s="157"/>
      <c r="FYC230" s="157"/>
      <c r="FYD230" s="157"/>
      <c r="FYE230" s="157"/>
      <c r="FYF230" s="157"/>
      <c r="FYG230" s="157"/>
      <c r="FYH230" s="157"/>
      <c r="FYI230" s="157"/>
      <c r="FYJ230" s="157"/>
      <c r="FYK230" s="157"/>
      <c r="FYL230" s="157"/>
      <c r="FYM230" s="157"/>
      <c r="FYN230" s="157"/>
      <c r="FYO230" s="157"/>
      <c r="FYP230" s="157"/>
      <c r="FYQ230" s="157"/>
      <c r="FYR230" s="157"/>
      <c r="FYS230" s="157"/>
      <c r="FYT230" s="157"/>
      <c r="FYU230" s="157"/>
      <c r="FYV230" s="157"/>
      <c r="FYW230" s="157"/>
      <c r="FYX230" s="157"/>
      <c r="FYY230" s="157"/>
      <c r="FYZ230" s="157"/>
      <c r="FZA230" s="157"/>
      <c r="FZB230" s="157"/>
      <c r="FZC230" s="157"/>
      <c r="FZD230" s="157"/>
      <c r="FZE230" s="157"/>
      <c r="FZF230" s="157"/>
      <c r="FZG230" s="157"/>
      <c r="FZH230" s="157"/>
      <c r="FZI230" s="157"/>
      <c r="FZJ230" s="157"/>
      <c r="FZK230" s="157"/>
      <c r="FZL230" s="157"/>
      <c r="FZM230" s="157"/>
      <c r="FZN230" s="157"/>
      <c r="FZO230" s="157"/>
      <c r="FZP230" s="157"/>
      <c r="FZQ230" s="157"/>
      <c r="FZR230" s="157"/>
      <c r="FZS230" s="157"/>
      <c r="FZT230" s="157"/>
      <c r="FZU230" s="157"/>
      <c r="FZV230" s="157"/>
      <c r="FZW230" s="157"/>
      <c r="FZX230" s="157"/>
      <c r="FZY230" s="157"/>
      <c r="FZZ230" s="157"/>
      <c r="GAA230" s="157"/>
      <c r="GAB230" s="157"/>
      <c r="GAC230" s="157"/>
      <c r="GAD230" s="157"/>
      <c r="GAE230" s="157"/>
      <c r="GAF230" s="157"/>
      <c r="GAG230" s="157"/>
      <c r="GAH230" s="157"/>
      <c r="GAI230" s="157"/>
      <c r="GAJ230" s="157"/>
      <c r="GAK230" s="157"/>
      <c r="GAL230" s="157"/>
      <c r="GAM230" s="157"/>
      <c r="GAN230" s="157"/>
      <c r="GAO230" s="157"/>
      <c r="GAP230" s="157"/>
      <c r="GAQ230" s="157"/>
      <c r="GAR230" s="157"/>
      <c r="GAS230" s="157"/>
      <c r="GAT230" s="157"/>
      <c r="GAU230" s="157"/>
      <c r="GAV230" s="157"/>
      <c r="GAW230" s="157"/>
      <c r="GAX230" s="157"/>
      <c r="GAY230" s="157"/>
      <c r="GAZ230" s="157"/>
      <c r="GBA230" s="157"/>
      <c r="GBB230" s="157"/>
      <c r="GBC230" s="157"/>
      <c r="GBD230" s="157"/>
      <c r="GBE230" s="157"/>
      <c r="GBF230" s="157"/>
      <c r="GBG230" s="157"/>
      <c r="GBH230" s="157"/>
      <c r="GBI230" s="157"/>
      <c r="GBJ230" s="157"/>
      <c r="GBK230" s="157"/>
      <c r="GBL230" s="157"/>
      <c r="GBM230" s="157"/>
      <c r="GBN230" s="157"/>
      <c r="GBO230" s="157"/>
      <c r="GBP230" s="157"/>
      <c r="GBQ230" s="157"/>
      <c r="GBR230" s="157"/>
      <c r="GBS230" s="157"/>
      <c r="GBT230" s="157"/>
      <c r="GBU230" s="157"/>
      <c r="GBV230" s="157"/>
      <c r="GBW230" s="157"/>
      <c r="GBX230" s="157"/>
      <c r="GBY230" s="157"/>
      <c r="GBZ230" s="157"/>
      <c r="GCA230" s="157"/>
      <c r="GCB230" s="157"/>
      <c r="GCC230" s="157"/>
      <c r="GCD230" s="157"/>
      <c r="GCE230" s="157"/>
      <c r="GCF230" s="157"/>
      <c r="GCG230" s="157"/>
      <c r="GCH230" s="157"/>
      <c r="GCI230" s="157"/>
      <c r="GCJ230" s="157"/>
      <c r="GCK230" s="157"/>
      <c r="GCL230" s="157"/>
      <c r="GCM230" s="157"/>
      <c r="GCN230" s="157"/>
      <c r="GCO230" s="157"/>
      <c r="GCP230" s="157"/>
      <c r="GCQ230" s="157"/>
      <c r="GCR230" s="157"/>
      <c r="GCS230" s="157"/>
      <c r="GCT230" s="157"/>
      <c r="GCU230" s="157"/>
      <c r="GCV230" s="157"/>
      <c r="GCW230" s="157"/>
      <c r="GCX230" s="157"/>
      <c r="GCY230" s="157"/>
      <c r="GCZ230" s="157"/>
      <c r="GDA230" s="157"/>
      <c r="GDB230" s="157"/>
      <c r="GDC230" s="157"/>
      <c r="GDD230" s="157"/>
      <c r="GDE230" s="157"/>
      <c r="GDF230" s="157"/>
      <c r="GDG230" s="157"/>
      <c r="GDH230" s="157"/>
      <c r="GDI230" s="157"/>
      <c r="GDJ230" s="157"/>
      <c r="GDK230" s="157"/>
      <c r="GDL230" s="157"/>
      <c r="GDM230" s="157"/>
      <c r="GDN230" s="157"/>
      <c r="GDO230" s="157"/>
      <c r="GDP230" s="157"/>
      <c r="GDQ230" s="157"/>
      <c r="GDR230" s="157"/>
      <c r="GDS230" s="157"/>
      <c r="GDT230" s="157"/>
      <c r="GDU230" s="157"/>
      <c r="GDV230" s="157"/>
      <c r="GDW230" s="157"/>
      <c r="GDX230" s="157"/>
      <c r="GDY230" s="157"/>
      <c r="GDZ230" s="157"/>
      <c r="GEA230" s="157"/>
      <c r="GEB230" s="157"/>
      <c r="GEC230" s="157"/>
      <c r="GED230" s="157"/>
      <c r="GEE230" s="157"/>
      <c r="GEF230" s="157"/>
      <c r="GEG230" s="157"/>
      <c r="GEH230" s="157"/>
      <c r="GEI230" s="157"/>
      <c r="GEJ230" s="157"/>
      <c r="GEK230" s="157"/>
      <c r="GEL230" s="157"/>
      <c r="GEM230" s="157"/>
      <c r="GEN230" s="157"/>
      <c r="GEO230" s="157"/>
      <c r="GEP230" s="157"/>
      <c r="GEQ230" s="157"/>
      <c r="GER230" s="157"/>
      <c r="GES230" s="157"/>
      <c r="GET230" s="157"/>
      <c r="GEU230" s="157"/>
      <c r="GEV230" s="157"/>
      <c r="GEW230" s="157"/>
      <c r="GEX230" s="157"/>
      <c r="GEY230" s="157"/>
      <c r="GEZ230" s="157"/>
      <c r="GFA230" s="157"/>
      <c r="GFB230" s="157"/>
      <c r="GFC230" s="157"/>
      <c r="GFD230" s="157"/>
      <c r="GFE230" s="157"/>
      <c r="GFF230" s="157"/>
      <c r="GFG230" s="157"/>
      <c r="GFH230" s="157"/>
      <c r="GFI230" s="157"/>
      <c r="GFJ230" s="157"/>
      <c r="GFK230" s="157"/>
      <c r="GFL230" s="157"/>
      <c r="GFM230" s="157"/>
      <c r="GFN230" s="157"/>
      <c r="GFO230" s="157"/>
      <c r="GFP230" s="157"/>
      <c r="GFQ230" s="157"/>
      <c r="GFR230" s="157"/>
      <c r="GFS230" s="157"/>
      <c r="GFT230" s="157"/>
      <c r="GFU230" s="157"/>
      <c r="GFV230" s="157"/>
      <c r="GFW230" s="157"/>
      <c r="GFX230" s="157"/>
      <c r="GFY230" s="157"/>
      <c r="GFZ230" s="157"/>
      <c r="GGA230" s="157"/>
      <c r="GGB230" s="157"/>
      <c r="GGC230" s="157"/>
      <c r="GGD230" s="157"/>
      <c r="GGE230" s="157"/>
      <c r="GGF230" s="157"/>
      <c r="GGG230" s="157"/>
      <c r="GGH230" s="157"/>
      <c r="GGI230" s="157"/>
      <c r="GGJ230" s="157"/>
      <c r="GGK230" s="157"/>
      <c r="GGL230" s="157"/>
      <c r="GGM230" s="157"/>
      <c r="GGN230" s="157"/>
      <c r="GGO230" s="157"/>
      <c r="GGP230" s="157"/>
      <c r="GGQ230" s="157"/>
      <c r="GGR230" s="157"/>
      <c r="GGS230" s="157"/>
      <c r="GGT230" s="157"/>
      <c r="GGU230" s="157"/>
      <c r="GGV230" s="157"/>
      <c r="GGW230" s="157"/>
      <c r="GGX230" s="157"/>
      <c r="GGY230" s="157"/>
      <c r="GGZ230" s="157"/>
      <c r="GHA230" s="157"/>
      <c r="GHB230" s="157"/>
      <c r="GHC230" s="157"/>
      <c r="GHD230" s="157"/>
      <c r="GHE230" s="157"/>
      <c r="GHF230" s="157"/>
      <c r="GHG230" s="157"/>
      <c r="GHH230" s="157"/>
      <c r="GHI230" s="157"/>
      <c r="GHJ230" s="157"/>
      <c r="GHK230" s="157"/>
      <c r="GHL230" s="157"/>
      <c r="GHM230" s="157"/>
      <c r="GHN230" s="157"/>
      <c r="GHO230" s="157"/>
      <c r="GHP230" s="157"/>
      <c r="GHQ230" s="157"/>
      <c r="GHR230" s="157"/>
      <c r="GHS230" s="157"/>
      <c r="GHT230" s="157"/>
      <c r="GHU230" s="157"/>
      <c r="GHV230" s="157"/>
      <c r="GHW230" s="157"/>
      <c r="GHX230" s="157"/>
      <c r="GHY230" s="157"/>
      <c r="GHZ230" s="157"/>
      <c r="GIA230" s="157"/>
      <c r="GIB230" s="157"/>
      <c r="GIC230" s="157"/>
      <c r="GID230" s="157"/>
      <c r="GIE230" s="157"/>
      <c r="GIF230" s="157"/>
      <c r="GIG230" s="157"/>
      <c r="GIH230" s="157"/>
      <c r="GII230" s="157"/>
      <c r="GIJ230" s="157"/>
      <c r="GIK230" s="157"/>
      <c r="GIL230" s="157"/>
      <c r="GIM230" s="157"/>
      <c r="GIN230" s="157"/>
      <c r="GIO230" s="157"/>
      <c r="GIP230" s="157"/>
      <c r="GIQ230" s="157"/>
      <c r="GIR230" s="157"/>
      <c r="GIS230" s="157"/>
      <c r="GIT230" s="157"/>
      <c r="GIU230" s="157"/>
      <c r="GIV230" s="157"/>
      <c r="GIW230" s="157"/>
      <c r="GIX230" s="157"/>
      <c r="GIY230" s="157"/>
      <c r="GIZ230" s="157"/>
      <c r="GJA230" s="157"/>
      <c r="GJB230" s="157"/>
      <c r="GJC230" s="157"/>
      <c r="GJD230" s="157"/>
      <c r="GJE230" s="157"/>
      <c r="GJF230" s="157"/>
      <c r="GJG230" s="157"/>
      <c r="GJH230" s="157"/>
      <c r="GJI230" s="157"/>
      <c r="GJJ230" s="157"/>
      <c r="GJK230" s="157"/>
      <c r="GJL230" s="157"/>
      <c r="GJM230" s="157"/>
      <c r="GJN230" s="157"/>
      <c r="GJO230" s="157"/>
      <c r="GJP230" s="157"/>
      <c r="GJQ230" s="157"/>
      <c r="GJR230" s="157"/>
      <c r="GJS230" s="157"/>
      <c r="GJT230" s="157"/>
      <c r="GJU230" s="157"/>
      <c r="GJV230" s="157"/>
      <c r="GJW230" s="157"/>
      <c r="GJX230" s="157"/>
      <c r="GJY230" s="157"/>
      <c r="GJZ230" s="157"/>
      <c r="GKA230" s="157"/>
      <c r="GKB230" s="157"/>
      <c r="GKC230" s="157"/>
      <c r="GKD230" s="157"/>
      <c r="GKE230" s="157"/>
      <c r="GKF230" s="157"/>
      <c r="GKG230" s="157"/>
      <c r="GKH230" s="157"/>
      <c r="GKI230" s="157"/>
      <c r="GKJ230" s="157"/>
      <c r="GKK230" s="157"/>
      <c r="GKL230" s="157"/>
      <c r="GKM230" s="157"/>
      <c r="GKN230" s="157"/>
      <c r="GKO230" s="157"/>
      <c r="GKP230" s="157"/>
      <c r="GKQ230" s="157"/>
      <c r="GKR230" s="157"/>
      <c r="GKS230" s="157"/>
      <c r="GKT230" s="157"/>
      <c r="GKU230" s="157"/>
      <c r="GKV230" s="157"/>
      <c r="GKW230" s="157"/>
      <c r="GKX230" s="157"/>
      <c r="GKY230" s="157"/>
      <c r="GKZ230" s="157"/>
      <c r="GLA230" s="157"/>
      <c r="GLB230" s="157"/>
      <c r="GLC230" s="157"/>
      <c r="GLD230" s="157"/>
      <c r="GLE230" s="157"/>
      <c r="GLF230" s="157"/>
      <c r="GLG230" s="157"/>
      <c r="GLH230" s="157"/>
      <c r="GLI230" s="157"/>
      <c r="GLJ230" s="157"/>
      <c r="GLK230" s="157"/>
      <c r="GLL230" s="157"/>
      <c r="GLM230" s="157"/>
      <c r="GLN230" s="157"/>
      <c r="GLO230" s="157"/>
      <c r="GLP230" s="157"/>
      <c r="GLQ230" s="157"/>
      <c r="GLR230" s="157"/>
      <c r="GLS230" s="157"/>
      <c r="GLT230" s="157"/>
      <c r="GLU230" s="157"/>
      <c r="GLV230" s="157"/>
      <c r="GLW230" s="157"/>
      <c r="GLX230" s="157"/>
      <c r="GLY230" s="157"/>
      <c r="GLZ230" s="157"/>
      <c r="GMA230" s="157"/>
      <c r="GMB230" s="157"/>
      <c r="GMC230" s="157"/>
      <c r="GMD230" s="157"/>
      <c r="GME230" s="157"/>
      <c r="GMF230" s="157"/>
      <c r="GMG230" s="157"/>
      <c r="GMH230" s="157"/>
      <c r="GMI230" s="157"/>
      <c r="GMJ230" s="157"/>
      <c r="GMK230" s="157"/>
      <c r="GML230" s="157"/>
      <c r="GMM230" s="157"/>
      <c r="GMN230" s="157"/>
      <c r="GMO230" s="157"/>
      <c r="GMP230" s="157"/>
      <c r="GMQ230" s="157"/>
      <c r="GMR230" s="157"/>
      <c r="GMS230" s="157"/>
      <c r="GMT230" s="157"/>
      <c r="GMU230" s="157"/>
      <c r="GMV230" s="157"/>
      <c r="GMW230" s="157"/>
      <c r="GMX230" s="157"/>
      <c r="GMY230" s="157"/>
      <c r="GMZ230" s="157"/>
      <c r="GNA230" s="157"/>
      <c r="GNB230" s="157"/>
      <c r="GNC230" s="157"/>
      <c r="GND230" s="157"/>
      <c r="GNE230" s="157"/>
      <c r="GNF230" s="157"/>
      <c r="GNG230" s="157"/>
      <c r="GNH230" s="157"/>
      <c r="GNI230" s="157"/>
      <c r="GNJ230" s="157"/>
      <c r="GNK230" s="157"/>
      <c r="GNL230" s="157"/>
      <c r="GNM230" s="157"/>
      <c r="GNN230" s="157"/>
      <c r="GNO230" s="157"/>
      <c r="GNP230" s="157"/>
      <c r="GNQ230" s="157"/>
      <c r="GNR230" s="157"/>
      <c r="GNS230" s="157"/>
      <c r="GNT230" s="157"/>
      <c r="GNU230" s="157"/>
      <c r="GNV230" s="157"/>
      <c r="GNW230" s="157"/>
      <c r="GNX230" s="157"/>
      <c r="GNY230" s="157"/>
      <c r="GNZ230" s="157"/>
      <c r="GOA230" s="157"/>
      <c r="GOB230" s="157"/>
      <c r="GOC230" s="157"/>
      <c r="GOD230" s="157"/>
      <c r="GOE230" s="157"/>
      <c r="GOF230" s="157"/>
      <c r="GOG230" s="157"/>
      <c r="GOH230" s="157"/>
      <c r="GOI230" s="157"/>
      <c r="GOJ230" s="157"/>
      <c r="GOK230" s="157"/>
      <c r="GOL230" s="157"/>
      <c r="GOM230" s="157"/>
      <c r="GON230" s="157"/>
      <c r="GOO230" s="157"/>
      <c r="GOP230" s="157"/>
      <c r="GOQ230" s="157"/>
      <c r="GOR230" s="157"/>
      <c r="GOS230" s="157"/>
      <c r="GOT230" s="157"/>
      <c r="GOU230" s="157"/>
      <c r="GOV230" s="157"/>
      <c r="GOW230" s="157"/>
      <c r="GOX230" s="157"/>
      <c r="GOY230" s="157"/>
      <c r="GOZ230" s="157"/>
      <c r="GPA230" s="157"/>
      <c r="GPB230" s="157"/>
      <c r="GPC230" s="157"/>
      <c r="GPD230" s="157"/>
      <c r="GPE230" s="157"/>
      <c r="GPF230" s="157"/>
      <c r="GPG230" s="157"/>
      <c r="GPH230" s="157"/>
      <c r="GPI230" s="157"/>
      <c r="GPJ230" s="157"/>
      <c r="GPK230" s="157"/>
      <c r="GPL230" s="157"/>
      <c r="GPM230" s="157"/>
      <c r="GPN230" s="157"/>
      <c r="GPO230" s="157"/>
      <c r="GPP230" s="157"/>
      <c r="GPQ230" s="157"/>
      <c r="GPR230" s="157"/>
      <c r="GPS230" s="157"/>
      <c r="GPT230" s="157"/>
      <c r="GPU230" s="157"/>
      <c r="GPV230" s="157"/>
      <c r="GPW230" s="157"/>
      <c r="GPX230" s="157"/>
      <c r="GPY230" s="157"/>
      <c r="GPZ230" s="157"/>
      <c r="GQA230" s="157"/>
      <c r="GQB230" s="157"/>
      <c r="GQC230" s="157"/>
      <c r="GQD230" s="157"/>
      <c r="GQE230" s="157"/>
      <c r="GQF230" s="157"/>
      <c r="GQG230" s="157"/>
      <c r="GQH230" s="157"/>
      <c r="GQI230" s="157"/>
      <c r="GQJ230" s="157"/>
      <c r="GQK230" s="157"/>
      <c r="GQL230" s="157"/>
      <c r="GQM230" s="157"/>
      <c r="GQN230" s="157"/>
      <c r="GQO230" s="157"/>
      <c r="GQP230" s="157"/>
      <c r="GQQ230" s="157"/>
      <c r="GQR230" s="157"/>
      <c r="GQS230" s="157"/>
      <c r="GQT230" s="157"/>
      <c r="GQU230" s="157"/>
      <c r="GQV230" s="157"/>
      <c r="GQW230" s="157"/>
      <c r="GQX230" s="157"/>
      <c r="GQY230" s="157"/>
      <c r="GQZ230" s="157"/>
      <c r="GRA230" s="157"/>
      <c r="GRB230" s="157"/>
      <c r="GRC230" s="157"/>
      <c r="GRD230" s="157"/>
      <c r="GRE230" s="157"/>
      <c r="GRF230" s="157"/>
      <c r="GRG230" s="157"/>
      <c r="GRH230" s="157"/>
      <c r="GRI230" s="157"/>
      <c r="GRJ230" s="157"/>
      <c r="GRK230" s="157"/>
      <c r="GRL230" s="157"/>
      <c r="GRM230" s="157"/>
      <c r="GRN230" s="157"/>
      <c r="GRO230" s="157"/>
      <c r="GRP230" s="157"/>
      <c r="GRQ230" s="157"/>
      <c r="GRR230" s="157"/>
      <c r="GRS230" s="157"/>
      <c r="GRT230" s="157"/>
      <c r="GRU230" s="157"/>
      <c r="GRV230" s="157"/>
      <c r="GRW230" s="157"/>
      <c r="GRX230" s="157"/>
      <c r="GRY230" s="157"/>
      <c r="GRZ230" s="157"/>
      <c r="GSA230" s="157"/>
      <c r="GSB230" s="157"/>
      <c r="GSC230" s="157"/>
      <c r="GSD230" s="157"/>
      <c r="GSE230" s="157"/>
      <c r="GSF230" s="157"/>
      <c r="GSG230" s="157"/>
      <c r="GSH230" s="157"/>
      <c r="GSI230" s="157"/>
      <c r="GSJ230" s="157"/>
      <c r="GSK230" s="157"/>
      <c r="GSL230" s="157"/>
      <c r="GSM230" s="157"/>
      <c r="GSN230" s="157"/>
      <c r="GSO230" s="157"/>
      <c r="GSP230" s="157"/>
      <c r="GSQ230" s="157"/>
      <c r="GSR230" s="157"/>
      <c r="GSS230" s="157"/>
      <c r="GST230" s="157"/>
      <c r="GSU230" s="157"/>
      <c r="GSV230" s="157"/>
      <c r="GSW230" s="157"/>
      <c r="GSX230" s="157"/>
      <c r="GSY230" s="157"/>
      <c r="GSZ230" s="157"/>
      <c r="GTA230" s="157"/>
      <c r="GTB230" s="157"/>
      <c r="GTC230" s="157"/>
      <c r="GTD230" s="157"/>
      <c r="GTE230" s="157"/>
      <c r="GTF230" s="157"/>
      <c r="GTG230" s="157"/>
      <c r="GTH230" s="157"/>
      <c r="GTI230" s="157"/>
      <c r="GTJ230" s="157"/>
      <c r="GTK230" s="157"/>
      <c r="GTL230" s="157"/>
      <c r="GTM230" s="157"/>
      <c r="GTN230" s="157"/>
      <c r="GTO230" s="157"/>
      <c r="GTP230" s="157"/>
      <c r="GTQ230" s="157"/>
      <c r="GTR230" s="157"/>
      <c r="GTS230" s="157"/>
      <c r="GTT230" s="157"/>
      <c r="GTU230" s="157"/>
      <c r="GTV230" s="157"/>
      <c r="GTW230" s="157"/>
      <c r="GTX230" s="157"/>
      <c r="GTY230" s="157"/>
      <c r="GTZ230" s="157"/>
      <c r="GUA230" s="157"/>
      <c r="GUB230" s="157"/>
      <c r="GUC230" s="157"/>
      <c r="GUD230" s="157"/>
      <c r="GUE230" s="157"/>
      <c r="GUF230" s="157"/>
      <c r="GUG230" s="157"/>
      <c r="GUH230" s="157"/>
      <c r="GUI230" s="157"/>
      <c r="GUJ230" s="157"/>
      <c r="GUK230" s="157"/>
      <c r="GUL230" s="157"/>
      <c r="GUM230" s="157"/>
      <c r="GUN230" s="157"/>
      <c r="GUO230" s="157"/>
      <c r="GUP230" s="157"/>
      <c r="GUQ230" s="157"/>
      <c r="GUR230" s="157"/>
      <c r="GUS230" s="157"/>
      <c r="GUT230" s="157"/>
      <c r="GUU230" s="157"/>
      <c r="GUV230" s="157"/>
      <c r="GUW230" s="157"/>
      <c r="GUX230" s="157"/>
      <c r="GUY230" s="157"/>
      <c r="GUZ230" s="157"/>
      <c r="GVA230" s="157"/>
      <c r="GVB230" s="157"/>
      <c r="GVC230" s="157"/>
      <c r="GVD230" s="157"/>
      <c r="GVE230" s="157"/>
      <c r="GVF230" s="157"/>
      <c r="GVG230" s="157"/>
      <c r="GVH230" s="157"/>
      <c r="GVI230" s="157"/>
      <c r="GVJ230" s="157"/>
      <c r="GVK230" s="157"/>
      <c r="GVL230" s="157"/>
      <c r="GVM230" s="157"/>
      <c r="GVN230" s="157"/>
      <c r="GVO230" s="157"/>
      <c r="GVP230" s="157"/>
      <c r="GVQ230" s="157"/>
      <c r="GVR230" s="157"/>
      <c r="GVS230" s="157"/>
      <c r="GVT230" s="157"/>
      <c r="GVU230" s="157"/>
      <c r="GVV230" s="157"/>
      <c r="GVW230" s="157"/>
      <c r="GVX230" s="157"/>
      <c r="GVY230" s="157"/>
      <c r="GVZ230" s="157"/>
      <c r="GWA230" s="157"/>
      <c r="GWB230" s="157"/>
      <c r="GWC230" s="157"/>
      <c r="GWD230" s="157"/>
      <c r="GWE230" s="157"/>
      <c r="GWF230" s="157"/>
      <c r="GWG230" s="157"/>
      <c r="GWH230" s="157"/>
      <c r="GWI230" s="157"/>
      <c r="GWJ230" s="157"/>
      <c r="GWK230" s="157"/>
      <c r="GWL230" s="157"/>
      <c r="GWM230" s="157"/>
      <c r="GWN230" s="157"/>
      <c r="GWO230" s="157"/>
      <c r="GWP230" s="157"/>
      <c r="GWQ230" s="157"/>
      <c r="GWR230" s="157"/>
      <c r="GWS230" s="157"/>
      <c r="GWT230" s="157"/>
      <c r="GWU230" s="157"/>
      <c r="GWV230" s="157"/>
      <c r="GWW230" s="157"/>
      <c r="GWX230" s="157"/>
      <c r="GWY230" s="157"/>
      <c r="GWZ230" s="157"/>
      <c r="GXA230" s="157"/>
      <c r="GXB230" s="157"/>
      <c r="GXC230" s="157"/>
      <c r="GXD230" s="157"/>
      <c r="GXE230" s="157"/>
      <c r="GXF230" s="157"/>
      <c r="GXG230" s="157"/>
      <c r="GXH230" s="157"/>
      <c r="GXI230" s="157"/>
      <c r="GXJ230" s="157"/>
      <c r="GXK230" s="157"/>
      <c r="GXL230" s="157"/>
      <c r="GXM230" s="157"/>
      <c r="GXN230" s="157"/>
      <c r="GXO230" s="157"/>
      <c r="GXP230" s="157"/>
      <c r="GXQ230" s="157"/>
      <c r="GXR230" s="157"/>
      <c r="GXS230" s="157"/>
      <c r="GXT230" s="157"/>
      <c r="GXU230" s="157"/>
      <c r="GXV230" s="157"/>
      <c r="GXW230" s="157"/>
      <c r="GXX230" s="157"/>
      <c r="GXY230" s="157"/>
      <c r="GXZ230" s="157"/>
      <c r="GYA230" s="157"/>
      <c r="GYB230" s="157"/>
      <c r="GYC230" s="157"/>
      <c r="GYD230" s="157"/>
      <c r="GYE230" s="157"/>
      <c r="GYF230" s="157"/>
      <c r="GYG230" s="157"/>
      <c r="GYH230" s="157"/>
      <c r="GYI230" s="157"/>
      <c r="GYJ230" s="157"/>
      <c r="GYK230" s="157"/>
      <c r="GYL230" s="157"/>
      <c r="GYM230" s="157"/>
      <c r="GYN230" s="157"/>
      <c r="GYO230" s="157"/>
      <c r="GYP230" s="157"/>
      <c r="GYQ230" s="157"/>
      <c r="GYR230" s="157"/>
      <c r="GYS230" s="157"/>
      <c r="GYT230" s="157"/>
      <c r="GYU230" s="157"/>
      <c r="GYV230" s="157"/>
      <c r="GYW230" s="157"/>
      <c r="GYX230" s="157"/>
      <c r="GYY230" s="157"/>
      <c r="GYZ230" s="157"/>
      <c r="GZA230" s="157"/>
      <c r="GZB230" s="157"/>
      <c r="GZC230" s="157"/>
      <c r="GZD230" s="157"/>
      <c r="GZE230" s="157"/>
      <c r="GZF230" s="157"/>
      <c r="GZG230" s="157"/>
      <c r="GZH230" s="157"/>
      <c r="GZI230" s="157"/>
      <c r="GZJ230" s="157"/>
      <c r="GZK230" s="157"/>
      <c r="GZL230" s="157"/>
      <c r="GZM230" s="157"/>
      <c r="GZN230" s="157"/>
      <c r="GZO230" s="157"/>
      <c r="GZP230" s="157"/>
      <c r="GZQ230" s="157"/>
      <c r="GZR230" s="157"/>
      <c r="GZS230" s="157"/>
      <c r="GZT230" s="157"/>
      <c r="GZU230" s="157"/>
      <c r="GZV230" s="157"/>
      <c r="GZW230" s="157"/>
      <c r="GZX230" s="157"/>
      <c r="GZY230" s="157"/>
      <c r="GZZ230" s="157"/>
      <c r="HAA230" s="157"/>
      <c r="HAB230" s="157"/>
      <c r="HAC230" s="157"/>
      <c r="HAD230" s="157"/>
      <c r="HAE230" s="157"/>
      <c r="HAF230" s="157"/>
      <c r="HAG230" s="157"/>
      <c r="HAH230" s="157"/>
      <c r="HAI230" s="157"/>
      <c r="HAJ230" s="157"/>
      <c r="HAK230" s="157"/>
      <c r="HAL230" s="157"/>
      <c r="HAM230" s="157"/>
      <c r="HAN230" s="157"/>
      <c r="HAO230" s="157"/>
      <c r="HAP230" s="157"/>
      <c r="HAQ230" s="157"/>
      <c r="HAR230" s="157"/>
      <c r="HAS230" s="157"/>
      <c r="HAT230" s="157"/>
      <c r="HAU230" s="157"/>
      <c r="HAV230" s="157"/>
      <c r="HAW230" s="157"/>
      <c r="HAX230" s="157"/>
      <c r="HAY230" s="157"/>
      <c r="HAZ230" s="157"/>
      <c r="HBA230" s="157"/>
      <c r="HBB230" s="157"/>
      <c r="HBC230" s="157"/>
      <c r="HBD230" s="157"/>
      <c r="HBE230" s="157"/>
      <c r="HBF230" s="157"/>
      <c r="HBG230" s="157"/>
      <c r="HBH230" s="157"/>
      <c r="HBI230" s="157"/>
      <c r="HBJ230" s="157"/>
      <c r="HBK230" s="157"/>
      <c r="HBL230" s="157"/>
      <c r="HBM230" s="157"/>
      <c r="HBN230" s="157"/>
      <c r="HBO230" s="157"/>
      <c r="HBP230" s="157"/>
      <c r="HBQ230" s="157"/>
      <c r="HBR230" s="157"/>
      <c r="HBS230" s="157"/>
      <c r="HBT230" s="157"/>
      <c r="HBU230" s="157"/>
      <c r="HBV230" s="157"/>
      <c r="HBW230" s="157"/>
      <c r="HBX230" s="157"/>
      <c r="HBY230" s="157"/>
      <c r="HBZ230" s="157"/>
      <c r="HCA230" s="157"/>
      <c r="HCB230" s="157"/>
      <c r="HCC230" s="157"/>
      <c r="HCD230" s="157"/>
      <c r="HCE230" s="157"/>
      <c r="HCF230" s="157"/>
      <c r="HCG230" s="157"/>
      <c r="HCH230" s="157"/>
      <c r="HCI230" s="157"/>
      <c r="HCJ230" s="157"/>
      <c r="HCK230" s="157"/>
      <c r="HCL230" s="157"/>
      <c r="HCM230" s="157"/>
      <c r="HCN230" s="157"/>
      <c r="HCO230" s="157"/>
      <c r="HCP230" s="157"/>
      <c r="HCQ230" s="157"/>
      <c r="HCR230" s="157"/>
      <c r="HCS230" s="157"/>
      <c r="HCT230" s="157"/>
      <c r="HCU230" s="157"/>
      <c r="HCV230" s="157"/>
      <c r="HCW230" s="157"/>
      <c r="HCX230" s="157"/>
      <c r="HCY230" s="157"/>
      <c r="HCZ230" s="157"/>
      <c r="HDA230" s="157"/>
      <c r="HDB230" s="157"/>
      <c r="HDC230" s="157"/>
      <c r="HDD230" s="157"/>
      <c r="HDE230" s="157"/>
      <c r="HDF230" s="157"/>
      <c r="HDG230" s="157"/>
      <c r="HDH230" s="157"/>
      <c r="HDI230" s="157"/>
      <c r="HDJ230" s="157"/>
      <c r="HDK230" s="157"/>
      <c r="HDL230" s="157"/>
      <c r="HDM230" s="157"/>
      <c r="HDN230" s="157"/>
      <c r="HDO230" s="157"/>
      <c r="HDP230" s="157"/>
      <c r="HDQ230" s="157"/>
      <c r="HDR230" s="157"/>
      <c r="HDS230" s="157"/>
      <c r="HDT230" s="157"/>
      <c r="HDU230" s="157"/>
      <c r="HDV230" s="157"/>
      <c r="HDW230" s="157"/>
      <c r="HDX230" s="157"/>
      <c r="HDY230" s="157"/>
      <c r="HDZ230" s="157"/>
      <c r="HEA230" s="157"/>
      <c r="HEB230" s="157"/>
      <c r="HEC230" s="157"/>
      <c r="HED230" s="157"/>
      <c r="HEE230" s="157"/>
      <c r="HEF230" s="157"/>
      <c r="HEG230" s="157"/>
      <c r="HEH230" s="157"/>
      <c r="HEI230" s="157"/>
      <c r="HEJ230" s="157"/>
      <c r="HEK230" s="157"/>
      <c r="HEL230" s="157"/>
      <c r="HEM230" s="157"/>
      <c r="HEN230" s="157"/>
      <c r="HEO230" s="157"/>
      <c r="HEP230" s="157"/>
      <c r="HEQ230" s="157"/>
      <c r="HER230" s="157"/>
      <c r="HES230" s="157"/>
      <c r="HET230" s="157"/>
      <c r="HEU230" s="157"/>
      <c r="HEV230" s="157"/>
      <c r="HEW230" s="157"/>
      <c r="HEX230" s="157"/>
      <c r="HEY230" s="157"/>
      <c r="HEZ230" s="157"/>
      <c r="HFA230" s="157"/>
      <c r="HFB230" s="157"/>
      <c r="HFC230" s="157"/>
      <c r="HFD230" s="157"/>
      <c r="HFE230" s="157"/>
      <c r="HFF230" s="157"/>
      <c r="HFG230" s="157"/>
      <c r="HFH230" s="157"/>
      <c r="HFI230" s="157"/>
      <c r="HFJ230" s="157"/>
      <c r="HFK230" s="157"/>
      <c r="HFL230" s="157"/>
      <c r="HFM230" s="157"/>
      <c r="HFN230" s="157"/>
      <c r="HFO230" s="157"/>
      <c r="HFP230" s="157"/>
      <c r="HFQ230" s="157"/>
      <c r="HFR230" s="157"/>
      <c r="HFS230" s="157"/>
      <c r="HFT230" s="157"/>
      <c r="HFU230" s="157"/>
      <c r="HFV230" s="157"/>
      <c r="HFW230" s="157"/>
      <c r="HFX230" s="157"/>
      <c r="HFY230" s="157"/>
      <c r="HFZ230" s="157"/>
      <c r="HGA230" s="157"/>
      <c r="HGB230" s="157"/>
      <c r="HGC230" s="157"/>
      <c r="HGD230" s="157"/>
      <c r="HGE230" s="157"/>
      <c r="HGF230" s="157"/>
      <c r="HGG230" s="157"/>
      <c r="HGH230" s="157"/>
      <c r="HGI230" s="157"/>
      <c r="HGJ230" s="157"/>
      <c r="HGK230" s="157"/>
      <c r="HGL230" s="157"/>
      <c r="HGM230" s="157"/>
      <c r="HGN230" s="157"/>
      <c r="HGO230" s="157"/>
      <c r="HGP230" s="157"/>
      <c r="HGQ230" s="157"/>
      <c r="HGR230" s="157"/>
      <c r="HGS230" s="157"/>
      <c r="HGT230" s="157"/>
      <c r="HGU230" s="157"/>
      <c r="HGV230" s="157"/>
      <c r="HGW230" s="157"/>
      <c r="HGX230" s="157"/>
      <c r="HGY230" s="157"/>
      <c r="HGZ230" s="157"/>
      <c r="HHA230" s="157"/>
      <c r="HHB230" s="157"/>
      <c r="HHC230" s="157"/>
      <c r="HHD230" s="157"/>
      <c r="HHE230" s="157"/>
      <c r="HHF230" s="157"/>
      <c r="HHG230" s="157"/>
      <c r="HHH230" s="157"/>
      <c r="HHI230" s="157"/>
      <c r="HHJ230" s="157"/>
      <c r="HHK230" s="157"/>
      <c r="HHL230" s="157"/>
      <c r="HHM230" s="157"/>
      <c r="HHN230" s="157"/>
      <c r="HHO230" s="157"/>
      <c r="HHP230" s="157"/>
      <c r="HHQ230" s="157"/>
      <c r="HHR230" s="157"/>
      <c r="HHS230" s="157"/>
      <c r="HHT230" s="157"/>
      <c r="HHU230" s="157"/>
      <c r="HHV230" s="157"/>
      <c r="HHW230" s="157"/>
      <c r="HHX230" s="157"/>
      <c r="HHY230" s="157"/>
      <c r="HHZ230" s="157"/>
      <c r="HIA230" s="157"/>
      <c r="HIB230" s="157"/>
      <c r="HIC230" s="157"/>
      <c r="HID230" s="157"/>
      <c r="HIE230" s="157"/>
      <c r="HIF230" s="157"/>
      <c r="HIG230" s="157"/>
      <c r="HIH230" s="157"/>
      <c r="HII230" s="157"/>
      <c r="HIJ230" s="157"/>
      <c r="HIK230" s="157"/>
      <c r="HIL230" s="157"/>
      <c r="HIM230" s="157"/>
      <c r="HIN230" s="157"/>
      <c r="HIO230" s="157"/>
      <c r="HIP230" s="157"/>
      <c r="HIQ230" s="157"/>
      <c r="HIR230" s="157"/>
      <c r="HIS230" s="157"/>
      <c r="HIT230" s="157"/>
      <c r="HIU230" s="157"/>
      <c r="HIV230" s="157"/>
      <c r="HIW230" s="157"/>
      <c r="HIX230" s="157"/>
      <c r="HIY230" s="157"/>
      <c r="HIZ230" s="157"/>
      <c r="HJA230" s="157"/>
      <c r="HJB230" s="157"/>
      <c r="HJC230" s="157"/>
      <c r="HJD230" s="157"/>
      <c r="HJE230" s="157"/>
      <c r="HJF230" s="157"/>
      <c r="HJG230" s="157"/>
      <c r="HJH230" s="157"/>
      <c r="HJI230" s="157"/>
      <c r="HJJ230" s="157"/>
      <c r="HJK230" s="157"/>
      <c r="HJL230" s="157"/>
      <c r="HJM230" s="157"/>
      <c r="HJN230" s="157"/>
      <c r="HJO230" s="157"/>
      <c r="HJP230" s="157"/>
      <c r="HJQ230" s="157"/>
      <c r="HJR230" s="157"/>
      <c r="HJS230" s="157"/>
      <c r="HJT230" s="157"/>
      <c r="HJU230" s="157"/>
      <c r="HJV230" s="157"/>
      <c r="HJW230" s="157"/>
      <c r="HJX230" s="157"/>
      <c r="HJY230" s="157"/>
      <c r="HJZ230" s="157"/>
      <c r="HKA230" s="157"/>
      <c r="HKB230" s="157"/>
      <c r="HKC230" s="157"/>
      <c r="HKD230" s="157"/>
      <c r="HKE230" s="157"/>
      <c r="HKF230" s="157"/>
      <c r="HKG230" s="157"/>
      <c r="HKH230" s="157"/>
      <c r="HKI230" s="157"/>
      <c r="HKJ230" s="157"/>
      <c r="HKK230" s="157"/>
      <c r="HKL230" s="157"/>
      <c r="HKM230" s="157"/>
      <c r="HKN230" s="157"/>
      <c r="HKO230" s="157"/>
      <c r="HKP230" s="157"/>
      <c r="HKQ230" s="157"/>
      <c r="HKR230" s="157"/>
      <c r="HKS230" s="157"/>
      <c r="HKT230" s="157"/>
      <c r="HKU230" s="157"/>
      <c r="HKV230" s="157"/>
      <c r="HKW230" s="157"/>
      <c r="HKX230" s="157"/>
      <c r="HKY230" s="157"/>
      <c r="HKZ230" s="157"/>
      <c r="HLA230" s="157"/>
      <c r="HLB230" s="157"/>
      <c r="HLC230" s="157"/>
      <c r="HLD230" s="157"/>
      <c r="HLE230" s="157"/>
      <c r="HLF230" s="157"/>
      <c r="HLG230" s="157"/>
      <c r="HLH230" s="157"/>
      <c r="HLI230" s="157"/>
      <c r="HLJ230" s="157"/>
      <c r="HLK230" s="157"/>
      <c r="HLL230" s="157"/>
      <c r="HLM230" s="157"/>
      <c r="HLN230" s="157"/>
      <c r="HLO230" s="157"/>
      <c r="HLP230" s="157"/>
      <c r="HLQ230" s="157"/>
      <c r="HLR230" s="157"/>
      <c r="HLS230" s="157"/>
      <c r="HLT230" s="157"/>
      <c r="HLU230" s="157"/>
      <c r="HLV230" s="157"/>
      <c r="HLW230" s="157"/>
      <c r="HLX230" s="157"/>
      <c r="HLY230" s="157"/>
      <c r="HLZ230" s="157"/>
      <c r="HMA230" s="157"/>
      <c r="HMB230" s="157"/>
      <c r="HMC230" s="157"/>
      <c r="HMD230" s="157"/>
      <c r="HME230" s="157"/>
      <c r="HMF230" s="157"/>
      <c r="HMG230" s="157"/>
      <c r="HMH230" s="157"/>
      <c r="HMI230" s="157"/>
      <c r="HMJ230" s="157"/>
      <c r="HMK230" s="157"/>
      <c r="HML230" s="157"/>
      <c r="HMM230" s="157"/>
      <c r="HMN230" s="157"/>
      <c r="HMO230" s="157"/>
      <c r="HMP230" s="157"/>
      <c r="HMQ230" s="157"/>
      <c r="HMR230" s="157"/>
      <c r="HMS230" s="157"/>
      <c r="HMT230" s="157"/>
      <c r="HMU230" s="157"/>
      <c r="HMV230" s="157"/>
      <c r="HMW230" s="157"/>
      <c r="HMX230" s="157"/>
      <c r="HMY230" s="157"/>
      <c r="HMZ230" s="157"/>
      <c r="HNA230" s="157"/>
      <c r="HNB230" s="157"/>
      <c r="HNC230" s="157"/>
      <c r="HND230" s="157"/>
      <c r="HNE230" s="157"/>
      <c r="HNF230" s="157"/>
      <c r="HNG230" s="157"/>
      <c r="HNH230" s="157"/>
      <c r="HNI230" s="157"/>
      <c r="HNJ230" s="157"/>
      <c r="HNK230" s="157"/>
      <c r="HNL230" s="157"/>
      <c r="HNM230" s="157"/>
      <c r="HNN230" s="157"/>
      <c r="HNO230" s="157"/>
      <c r="HNP230" s="157"/>
      <c r="HNQ230" s="157"/>
      <c r="HNR230" s="157"/>
      <c r="HNS230" s="157"/>
      <c r="HNT230" s="157"/>
      <c r="HNU230" s="157"/>
      <c r="HNV230" s="157"/>
      <c r="HNW230" s="157"/>
      <c r="HNX230" s="157"/>
      <c r="HNY230" s="157"/>
      <c r="HNZ230" s="157"/>
      <c r="HOA230" s="157"/>
      <c r="HOB230" s="157"/>
      <c r="HOC230" s="157"/>
      <c r="HOD230" s="157"/>
      <c r="HOE230" s="157"/>
      <c r="HOF230" s="157"/>
      <c r="HOG230" s="157"/>
      <c r="HOH230" s="157"/>
      <c r="HOI230" s="157"/>
      <c r="HOJ230" s="157"/>
      <c r="HOK230" s="157"/>
      <c r="HOL230" s="157"/>
      <c r="HOM230" s="157"/>
      <c r="HON230" s="157"/>
      <c r="HOO230" s="157"/>
      <c r="HOP230" s="157"/>
      <c r="HOQ230" s="157"/>
      <c r="HOR230" s="157"/>
      <c r="HOS230" s="157"/>
      <c r="HOT230" s="157"/>
      <c r="HOU230" s="157"/>
      <c r="HOV230" s="157"/>
      <c r="HOW230" s="157"/>
      <c r="HOX230" s="157"/>
      <c r="HOY230" s="157"/>
      <c r="HOZ230" s="157"/>
      <c r="HPA230" s="157"/>
      <c r="HPB230" s="157"/>
      <c r="HPC230" s="157"/>
      <c r="HPD230" s="157"/>
      <c r="HPE230" s="157"/>
      <c r="HPF230" s="157"/>
      <c r="HPG230" s="157"/>
      <c r="HPH230" s="157"/>
      <c r="HPI230" s="157"/>
      <c r="HPJ230" s="157"/>
      <c r="HPK230" s="157"/>
      <c r="HPL230" s="157"/>
      <c r="HPM230" s="157"/>
      <c r="HPN230" s="157"/>
      <c r="HPO230" s="157"/>
      <c r="HPP230" s="157"/>
      <c r="HPQ230" s="157"/>
      <c r="HPR230" s="157"/>
      <c r="HPS230" s="157"/>
      <c r="HPT230" s="157"/>
      <c r="HPU230" s="157"/>
      <c r="HPV230" s="157"/>
      <c r="HPW230" s="157"/>
      <c r="HPX230" s="157"/>
      <c r="HPY230" s="157"/>
      <c r="HPZ230" s="157"/>
      <c r="HQA230" s="157"/>
      <c r="HQB230" s="157"/>
      <c r="HQC230" s="157"/>
      <c r="HQD230" s="157"/>
      <c r="HQE230" s="157"/>
      <c r="HQF230" s="157"/>
      <c r="HQG230" s="157"/>
      <c r="HQH230" s="157"/>
      <c r="HQI230" s="157"/>
      <c r="HQJ230" s="157"/>
      <c r="HQK230" s="157"/>
      <c r="HQL230" s="157"/>
      <c r="HQM230" s="157"/>
      <c r="HQN230" s="157"/>
      <c r="HQO230" s="157"/>
      <c r="HQP230" s="157"/>
      <c r="HQQ230" s="157"/>
      <c r="HQR230" s="157"/>
      <c r="HQS230" s="157"/>
      <c r="HQT230" s="157"/>
      <c r="HQU230" s="157"/>
      <c r="HQV230" s="157"/>
      <c r="HQW230" s="157"/>
      <c r="HQX230" s="157"/>
      <c r="HQY230" s="157"/>
      <c r="HQZ230" s="157"/>
      <c r="HRA230" s="157"/>
      <c r="HRB230" s="157"/>
      <c r="HRC230" s="157"/>
      <c r="HRD230" s="157"/>
      <c r="HRE230" s="157"/>
      <c r="HRF230" s="157"/>
      <c r="HRG230" s="157"/>
      <c r="HRH230" s="157"/>
      <c r="HRI230" s="157"/>
      <c r="HRJ230" s="157"/>
      <c r="HRK230" s="157"/>
      <c r="HRL230" s="157"/>
      <c r="HRM230" s="157"/>
      <c r="HRN230" s="157"/>
      <c r="HRO230" s="157"/>
      <c r="HRP230" s="157"/>
      <c r="HRQ230" s="157"/>
      <c r="HRR230" s="157"/>
      <c r="HRS230" s="157"/>
      <c r="HRT230" s="157"/>
      <c r="HRU230" s="157"/>
      <c r="HRV230" s="157"/>
      <c r="HRW230" s="157"/>
      <c r="HRX230" s="157"/>
      <c r="HRY230" s="157"/>
      <c r="HRZ230" s="157"/>
      <c r="HSA230" s="157"/>
      <c r="HSB230" s="157"/>
      <c r="HSC230" s="157"/>
      <c r="HSD230" s="157"/>
      <c r="HSE230" s="157"/>
      <c r="HSF230" s="157"/>
      <c r="HSG230" s="157"/>
      <c r="HSH230" s="157"/>
      <c r="HSI230" s="157"/>
      <c r="HSJ230" s="157"/>
      <c r="HSK230" s="157"/>
      <c r="HSL230" s="157"/>
      <c r="HSM230" s="157"/>
      <c r="HSN230" s="157"/>
      <c r="HSO230" s="157"/>
      <c r="HSP230" s="157"/>
      <c r="HSQ230" s="157"/>
      <c r="HSR230" s="157"/>
      <c r="HSS230" s="157"/>
      <c r="HST230" s="157"/>
      <c r="HSU230" s="157"/>
      <c r="HSV230" s="157"/>
      <c r="HSW230" s="157"/>
      <c r="HSX230" s="157"/>
      <c r="HSY230" s="157"/>
      <c r="HSZ230" s="157"/>
      <c r="HTA230" s="157"/>
      <c r="HTB230" s="157"/>
      <c r="HTC230" s="157"/>
      <c r="HTD230" s="157"/>
      <c r="HTE230" s="157"/>
      <c r="HTF230" s="157"/>
      <c r="HTG230" s="157"/>
      <c r="HTH230" s="157"/>
      <c r="HTI230" s="157"/>
      <c r="HTJ230" s="157"/>
      <c r="HTK230" s="157"/>
      <c r="HTL230" s="157"/>
      <c r="HTM230" s="157"/>
      <c r="HTN230" s="157"/>
      <c r="HTO230" s="157"/>
      <c r="HTP230" s="157"/>
      <c r="HTQ230" s="157"/>
      <c r="HTR230" s="157"/>
      <c r="HTS230" s="157"/>
      <c r="HTT230" s="157"/>
      <c r="HTU230" s="157"/>
      <c r="HTV230" s="157"/>
      <c r="HTW230" s="157"/>
      <c r="HTX230" s="157"/>
      <c r="HTY230" s="157"/>
      <c r="HTZ230" s="157"/>
      <c r="HUA230" s="157"/>
      <c r="HUB230" s="157"/>
      <c r="HUC230" s="157"/>
      <c r="HUD230" s="157"/>
      <c r="HUE230" s="157"/>
      <c r="HUF230" s="157"/>
      <c r="HUG230" s="157"/>
      <c r="HUH230" s="157"/>
      <c r="HUI230" s="157"/>
      <c r="HUJ230" s="157"/>
      <c r="HUK230" s="157"/>
      <c r="HUL230" s="157"/>
      <c r="HUM230" s="157"/>
      <c r="HUN230" s="157"/>
      <c r="HUO230" s="157"/>
      <c r="HUP230" s="157"/>
      <c r="HUQ230" s="157"/>
      <c r="HUR230" s="157"/>
      <c r="HUS230" s="157"/>
      <c r="HUT230" s="157"/>
      <c r="HUU230" s="157"/>
      <c r="HUV230" s="157"/>
      <c r="HUW230" s="157"/>
      <c r="HUX230" s="157"/>
      <c r="HUY230" s="157"/>
      <c r="HUZ230" s="157"/>
      <c r="HVA230" s="157"/>
      <c r="HVB230" s="157"/>
      <c r="HVC230" s="157"/>
      <c r="HVD230" s="157"/>
      <c r="HVE230" s="157"/>
      <c r="HVF230" s="157"/>
      <c r="HVG230" s="157"/>
      <c r="HVH230" s="157"/>
      <c r="HVI230" s="157"/>
      <c r="HVJ230" s="157"/>
      <c r="HVK230" s="157"/>
      <c r="HVL230" s="157"/>
      <c r="HVM230" s="157"/>
      <c r="HVN230" s="157"/>
      <c r="HVO230" s="157"/>
      <c r="HVP230" s="157"/>
      <c r="HVQ230" s="157"/>
      <c r="HVR230" s="157"/>
      <c r="HVS230" s="157"/>
      <c r="HVT230" s="157"/>
      <c r="HVU230" s="157"/>
      <c r="HVV230" s="157"/>
      <c r="HVW230" s="157"/>
      <c r="HVX230" s="157"/>
      <c r="HVY230" s="157"/>
      <c r="HVZ230" s="157"/>
      <c r="HWA230" s="157"/>
      <c r="HWB230" s="157"/>
      <c r="HWC230" s="157"/>
      <c r="HWD230" s="157"/>
      <c r="HWE230" s="157"/>
      <c r="HWF230" s="157"/>
      <c r="HWG230" s="157"/>
      <c r="HWH230" s="157"/>
      <c r="HWI230" s="157"/>
      <c r="HWJ230" s="157"/>
      <c r="HWK230" s="157"/>
      <c r="HWL230" s="157"/>
      <c r="HWM230" s="157"/>
      <c r="HWN230" s="157"/>
      <c r="HWO230" s="157"/>
      <c r="HWP230" s="157"/>
      <c r="HWQ230" s="157"/>
      <c r="HWR230" s="157"/>
      <c r="HWS230" s="157"/>
      <c r="HWT230" s="157"/>
      <c r="HWU230" s="157"/>
      <c r="HWV230" s="157"/>
      <c r="HWW230" s="157"/>
      <c r="HWX230" s="157"/>
      <c r="HWY230" s="157"/>
      <c r="HWZ230" s="157"/>
      <c r="HXA230" s="157"/>
      <c r="HXB230" s="157"/>
      <c r="HXC230" s="157"/>
      <c r="HXD230" s="157"/>
      <c r="HXE230" s="157"/>
      <c r="HXF230" s="157"/>
      <c r="HXG230" s="157"/>
      <c r="HXH230" s="157"/>
      <c r="HXI230" s="157"/>
      <c r="HXJ230" s="157"/>
      <c r="HXK230" s="157"/>
      <c r="HXL230" s="157"/>
      <c r="HXM230" s="157"/>
      <c r="HXN230" s="157"/>
      <c r="HXO230" s="157"/>
      <c r="HXP230" s="157"/>
      <c r="HXQ230" s="157"/>
      <c r="HXR230" s="157"/>
      <c r="HXS230" s="157"/>
      <c r="HXT230" s="157"/>
      <c r="HXU230" s="157"/>
      <c r="HXV230" s="157"/>
      <c r="HXW230" s="157"/>
      <c r="HXX230" s="157"/>
      <c r="HXY230" s="157"/>
      <c r="HXZ230" s="157"/>
      <c r="HYA230" s="157"/>
      <c r="HYB230" s="157"/>
      <c r="HYC230" s="157"/>
      <c r="HYD230" s="157"/>
      <c r="HYE230" s="157"/>
      <c r="HYF230" s="157"/>
      <c r="HYG230" s="157"/>
      <c r="HYH230" s="157"/>
      <c r="HYI230" s="157"/>
      <c r="HYJ230" s="157"/>
      <c r="HYK230" s="157"/>
      <c r="HYL230" s="157"/>
      <c r="HYM230" s="157"/>
      <c r="HYN230" s="157"/>
      <c r="HYO230" s="157"/>
      <c r="HYP230" s="157"/>
      <c r="HYQ230" s="157"/>
      <c r="HYR230" s="157"/>
      <c r="HYS230" s="157"/>
      <c r="HYT230" s="157"/>
      <c r="HYU230" s="157"/>
      <c r="HYV230" s="157"/>
      <c r="HYW230" s="157"/>
      <c r="HYX230" s="157"/>
      <c r="HYY230" s="157"/>
      <c r="HYZ230" s="157"/>
      <c r="HZA230" s="157"/>
      <c r="HZB230" s="157"/>
      <c r="HZC230" s="157"/>
      <c r="HZD230" s="157"/>
      <c r="HZE230" s="157"/>
      <c r="HZF230" s="157"/>
      <c r="HZG230" s="157"/>
      <c r="HZH230" s="157"/>
      <c r="HZI230" s="157"/>
      <c r="HZJ230" s="157"/>
      <c r="HZK230" s="157"/>
      <c r="HZL230" s="157"/>
      <c r="HZM230" s="157"/>
      <c r="HZN230" s="157"/>
      <c r="HZO230" s="157"/>
      <c r="HZP230" s="157"/>
      <c r="HZQ230" s="157"/>
      <c r="HZR230" s="157"/>
      <c r="HZS230" s="157"/>
      <c r="HZT230" s="157"/>
      <c r="HZU230" s="157"/>
      <c r="HZV230" s="157"/>
      <c r="HZW230" s="157"/>
      <c r="HZX230" s="157"/>
      <c r="HZY230" s="157"/>
      <c r="HZZ230" s="157"/>
      <c r="IAA230" s="157"/>
      <c r="IAB230" s="157"/>
      <c r="IAC230" s="157"/>
      <c r="IAD230" s="157"/>
      <c r="IAE230" s="157"/>
      <c r="IAF230" s="157"/>
      <c r="IAG230" s="157"/>
      <c r="IAH230" s="157"/>
      <c r="IAI230" s="157"/>
      <c r="IAJ230" s="157"/>
      <c r="IAK230" s="157"/>
      <c r="IAL230" s="157"/>
      <c r="IAM230" s="157"/>
      <c r="IAN230" s="157"/>
      <c r="IAO230" s="157"/>
      <c r="IAP230" s="157"/>
      <c r="IAQ230" s="157"/>
      <c r="IAR230" s="157"/>
      <c r="IAS230" s="157"/>
      <c r="IAT230" s="157"/>
      <c r="IAU230" s="157"/>
      <c r="IAV230" s="157"/>
      <c r="IAW230" s="157"/>
      <c r="IAX230" s="157"/>
      <c r="IAY230" s="157"/>
      <c r="IAZ230" s="157"/>
      <c r="IBA230" s="157"/>
      <c r="IBB230" s="157"/>
      <c r="IBC230" s="157"/>
      <c r="IBD230" s="157"/>
      <c r="IBE230" s="157"/>
      <c r="IBF230" s="157"/>
      <c r="IBG230" s="157"/>
      <c r="IBH230" s="157"/>
      <c r="IBI230" s="157"/>
      <c r="IBJ230" s="157"/>
      <c r="IBK230" s="157"/>
      <c r="IBL230" s="157"/>
      <c r="IBM230" s="157"/>
      <c r="IBN230" s="157"/>
      <c r="IBO230" s="157"/>
      <c r="IBP230" s="157"/>
      <c r="IBQ230" s="157"/>
      <c r="IBR230" s="157"/>
      <c r="IBS230" s="157"/>
      <c r="IBT230" s="157"/>
      <c r="IBU230" s="157"/>
      <c r="IBV230" s="157"/>
      <c r="IBW230" s="157"/>
      <c r="IBX230" s="157"/>
      <c r="IBY230" s="157"/>
      <c r="IBZ230" s="157"/>
      <c r="ICA230" s="157"/>
      <c r="ICB230" s="157"/>
      <c r="ICC230" s="157"/>
      <c r="ICD230" s="157"/>
      <c r="ICE230" s="157"/>
      <c r="ICF230" s="157"/>
      <c r="ICG230" s="157"/>
      <c r="ICH230" s="157"/>
      <c r="ICI230" s="157"/>
      <c r="ICJ230" s="157"/>
      <c r="ICK230" s="157"/>
      <c r="ICL230" s="157"/>
      <c r="ICM230" s="157"/>
      <c r="ICN230" s="157"/>
      <c r="ICO230" s="157"/>
      <c r="ICP230" s="157"/>
      <c r="ICQ230" s="157"/>
      <c r="ICR230" s="157"/>
      <c r="ICS230" s="157"/>
      <c r="ICT230" s="157"/>
      <c r="ICU230" s="157"/>
      <c r="ICV230" s="157"/>
      <c r="ICW230" s="157"/>
      <c r="ICX230" s="157"/>
      <c r="ICY230" s="157"/>
      <c r="ICZ230" s="157"/>
      <c r="IDA230" s="157"/>
      <c r="IDB230" s="157"/>
      <c r="IDC230" s="157"/>
      <c r="IDD230" s="157"/>
      <c r="IDE230" s="157"/>
      <c r="IDF230" s="157"/>
      <c r="IDG230" s="157"/>
      <c r="IDH230" s="157"/>
      <c r="IDI230" s="157"/>
      <c r="IDJ230" s="157"/>
      <c r="IDK230" s="157"/>
      <c r="IDL230" s="157"/>
      <c r="IDM230" s="157"/>
      <c r="IDN230" s="157"/>
      <c r="IDO230" s="157"/>
      <c r="IDP230" s="157"/>
      <c r="IDQ230" s="157"/>
      <c r="IDR230" s="157"/>
      <c r="IDS230" s="157"/>
      <c r="IDT230" s="157"/>
      <c r="IDU230" s="157"/>
      <c r="IDV230" s="157"/>
      <c r="IDW230" s="157"/>
      <c r="IDX230" s="157"/>
      <c r="IDY230" s="157"/>
      <c r="IDZ230" s="157"/>
      <c r="IEA230" s="157"/>
      <c r="IEB230" s="157"/>
      <c r="IEC230" s="157"/>
      <c r="IED230" s="157"/>
      <c r="IEE230" s="157"/>
      <c r="IEF230" s="157"/>
      <c r="IEG230" s="157"/>
      <c r="IEH230" s="157"/>
      <c r="IEI230" s="157"/>
      <c r="IEJ230" s="157"/>
      <c r="IEK230" s="157"/>
      <c r="IEL230" s="157"/>
      <c r="IEM230" s="157"/>
      <c r="IEN230" s="157"/>
      <c r="IEO230" s="157"/>
      <c r="IEP230" s="157"/>
      <c r="IEQ230" s="157"/>
      <c r="IER230" s="157"/>
      <c r="IES230" s="157"/>
      <c r="IET230" s="157"/>
      <c r="IEU230" s="157"/>
      <c r="IEV230" s="157"/>
      <c r="IEW230" s="157"/>
      <c r="IEX230" s="157"/>
      <c r="IEY230" s="157"/>
      <c r="IEZ230" s="157"/>
      <c r="IFA230" s="157"/>
      <c r="IFB230" s="157"/>
      <c r="IFC230" s="157"/>
      <c r="IFD230" s="157"/>
      <c r="IFE230" s="157"/>
      <c r="IFF230" s="157"/>
      <c r="IFG230" s="157"/>
      <c r="IFH230" s="157"/>
      <c r="IFI230" s="157"/>
      <c r="IFJ230" s="157"/>
      <c r="IFK230" s="157"/>
      <c r="IFL230" s="157"/>
      <c r="IFM230" s="157"/>
      <c r="IFN230" s="157"/>
      <c r="IFO230" s="157"/>
      <c r="IFP230" s="157"/>
      <c r="IFQ230" s="157"/>
      <c r="IFR230" s="157"/>
      <c r="IFS230" s="157"/>
      <c r="IFT230" s="157"/>
      <c r="IFU230" s="157"/>
      <c r="IFV230" s="157"/>
      <c r="IFW230" s="157"/>
      <c r="IFX230" s="157"/>
      <c r="IFY230" s="157"/>
      <c r="IFZ230" s="157"/>
      <c r="IGA230" s="157"/>
      <c r="IGB230" s="157"/>
      <c r="IGC230" s="157"/>
      <c r="IGD230" s="157"/>
      <c r="IGE230" s="157"/>
      <c r="IGF230" s="157"/>
      <c r="IGG230" s="157"/>
      <c r="IGH230" s="157"/>
      <c r="IGI230" s="157"/>
      <c r="IGJ230" s="157"/>
      <c r="IGK230" s="157"/>
      <c r="IGL230" s="157"/>
      <c r="IGM230" s="157"/>
      <c r="IGN230" s="157"/>
      <c r="IGO230" s="157"/>
      <c r="IGP230" s="157"/>
      <c r="IGQ230" s="157"/>
      <c r="IGR230" s="157"/>
      <c r="IGS230" s="157"/>
      <c r="IGT230" s="157"/>
      <c r="IGU230" s="157"/>
      <c r="IGV230" s="157"/>
      <c r="IGW230" s="157"/>
      <c r="IGX230" s="157"/>
      <c r="IGY230" s="157"/>
      <c r="IGZ230" s="157"/>
      <c r="IHA230" s="157"/>
      <c r="IHB230" s="157"/>
      <c r="IHC230" s="157"/>
      <c r="IHD230" s="157"/>
      <c r="IHE230" s="157"/>
      <c r="IHF230" s="157"/>
      <c r="IHG230" s="157"/>
      <c r="IHH230" s="157"/>
      <c r="IHI230" s="157"/>
      <c r="IHJ230" s="157"/>
      <c r="IHK230" s="157"/>
      <c r="IHL230" s="157"/>
      <c r="IHM230" s="157"/>
      <c r="IHN230" s="157"/>
      <c r="IHO230" s="157"/>
      <c r="IHP230" s="157"/>
      <c r="IHQ230" s="157"/>
      <c r="IHR230" s="157"/>
      <c r="IHS230" s="157"/>
      <c r="IHT230" s="157"/>
      <c r="IHU230" s="157"/>
      <c r="IHV230" s="157"/>
      <c r="IHW230" s="157"/>
      <c r="IHX230" s="157"/>
      <c r="IHY230" s="157"/>
      <c r="IHZ230" s="157"/>
      <c r="IIA230" s="157"/>
      <c r="IIB230" s="157"/>
      <c r="IIC230" s="157"/>
      <c r="IID230" s="157"/>
      <c r="IIE230" s="157"/>
      <c r="IIF230" s="157"/>
      <c r="IIG230" s="157"/>
      <c r="IIH230" s="157"/>
      <c r="III230" s="157"/>
      <c r="IIJ230" s="157"/>
      <c r="IIK230" s="157"/>
      <c r="IIL230" s="157"/>
      <c r="IIM230" s="157"/>
      <c r="IIN230" s="157"/>
      <c r="IIO230" s="157"/>
      <c r="IIP230" s="157"/>
      <c r="IIQ230" s="157"/>
      <c r="IIR230" s="157"/>
      <c r="IIS230" s="157"/>
      <c r="IIT230" s="157"/>
      <c r="IIU230" s="157"/>
      <c r="IIV230" s="157"/>
      <c r="IIW230" s="157"/>
      <c r="IIX230" s="157"/>
      <c r="IIY230" s="157"/>
      <c r="IIZ230" s="157"/>
      <c r="IJA230" s="157"/>
      <c r="IJB230" s="157"/>
      <c r="IJC230" s="157"/>
      <c r="IJD230" s="157"/>
      <c r="IJE230" s="157"/>
      <c r="IJF230" s="157"/>
      <c r="IJG230" s="157"/>
      <c r="IJH230" s="157"/>
      <c r="IJI230" s="157"/>
      <c r="IJJ230" s="157"/>
      <c r="IJK230" s="157"/>
      <c r="IJL230" s="157"/>
      <c r="IJM230" s="157"/>
      <c r="IJN230" s="157"/>
      <c r="IJO230" s="157"/>
      <c r="IJP230" s="157"/>
      <c r="IJQ230" s="157"/>
      <c r="IJR230" s="157"/>
      <c r="IJS230" s="157"/>
      <c r="IJT230" s="157"/>
      <c r="IJU230" s="157"/>
      <c r="IJV230" s="157"/>
      <c r="IJW230" s="157"/>
      <c r="IJX230" s="157"/>
      <c r="IJY230" s="157"/>
      <c r="IJZ230" s="157"/>
      <c r="IKA230" s="157"/>
      <c r="IKB230" s="157"/>
      <c r="IKC230" s="157"/>
      <c r="IKD230" s="157"/>
      <c r="IKE230" s="157"/>
      <c r="IKF230" s="157"/>
      <c r="IKG230" s="157"/>
      <c r="IKH230" s="157"/>
      <c r="IKI230" s="157"/>
      <c r="IKJ230" s="157"/>
      <c r="IKK230" s="157"/>
      <c r="IKL230" s="157"/>
      <c r="IKM230" s="157"/>
      <c r="IKN230" s="157"/>
      <c r="IKO230" s="157"/>
      <c r="IKP230" s="157"/>
      <c r="IKQ230" s="157"/>
      <c r="IKR230" s="157"/>
      <c r="IKS230" s="157"/>
      <c r="IKT230" s="157"/>
      <c r="IKU230" s="157"/>
      <c r="IKV230" s="157"/>
      <c r="IKW230" s="157"/>
      <c r="IKX230" s="157"/>
      <c r="IKY230" s="157"/>
      <c r="IKZ230" s="157"/>
      <c r="ILA230" s="157"/>
      <c r="ILB230" s="157"/>
      <c r="ILC230" s="157"/>
      <c r="ILD230" s="157"/>
      <c r="ILE230" s="157"/>
      <c r="ILF230" s="157"/>
      <c r="ILG230" s="157"/>
      <c r="ILH230" s="157"/>
      <c r="ILI230" s="157"/>
      <c r="ILJ230" s="157"/>
      <c r="ILK230" s="157"/>
      <c r="ILL230" s="157"/>
      <c r="ILM230" s="157"/>
      <c r="ILN230" s="157"/>
      <c r="ILO230" s="157"/>
      <c r="ILP230" s="157"/>
      <c r="ILQ230" s="157"/>
      <c r="ILR230" s="157"/>
      <c r="ILS230" s="157"/>
      <c r="ILT230" s="157"/>
      <c r="ILU230" s="157"/>
      <c r="ILV230" s="157"/>
      <c r="ILW230" s="157"/>
      <c r="ILX230" s="157"/>
      <c r="ILY230" s="157"/>
      <c r="ILZ230" s="157"/>
      <c r="IMA230" s="157"/>
      <c r="IMB230" s="157"/>
      <c r="IMC230" s="157"/>
      <c r="IMD230" s="157"/>
      <c r="IME230" s="157"/>
      <c r="IMF230" s="157"/>
      <c r="IMG230" s="157"/>
      <c r="IMH230" s="157"/>
      <c r="IMI230" s="157"/>
      <c r="IMJ230" s="157"/>
      <c r="IMK230" s="157"/>
      <c r="IML230" s="157"/>
      <c r="IMM230" s="157"/>
      <c r="IMN230" s="157"/>
      <c r="IMO230" s="157"/>
      <c r="IMP230" s="157"/>
      <c r="IMQ230" s="157"/>
      <c r="IMR230" s="157"/>
      <c r="IMS230" s="157"/>
      <c r="IMT230" s="157"/>
      <c r="IMU230" s="157"/>
      <c r="IMV230" s="157"/>
      <c r="IMW230" s="157"/>
      <c r="IMX230" s="157"/>
      <c r="IMY230" s="157"/>
      <c r="IMZ230" s="157"/>
      <c r="INA230" s="157"/>
      <c r="INB230" s="157"/>
      <c r="INC230" s="157"/>
      <c r="IND230" s="157"/>
      <c r="INE230" s="157"/>
      <c r="INF230" s="157"/>
      <c r="ING230" s="157"/>
      <c r="INH230" s="157"/>
      <c r="INI230" s="157"/>
      <c r="INJ230" s="157"/>
      <c r="INK230" s="157"/>
      <c r="INL230" s="157"/>
      <c r="INM230" s="157"/>
      <c r="INN230" s="157"/>
      <c r="INO230" s="157"/>
      <c r="INP230" s="157"/>
      <c r="INQ230" s="157"/>
      <c r="INR230" s="157"/>
      <c r="INS230" s="157"/>
      <c r="INT230" s="157"/>
      <c r="INU230" s="157"/>
      <c r="INV230" s="157"/>
      <c r="INW230" s="157"/>
      <c r="INX230" s="157"/>
      <c r="INY230" s="157"/>
      <c r="INZ230" s="157"/>
      <c r="IOA230" s="157"/>
      <c r="IOB230" s="157"/>
      <c r="IOC230" s="157"/>
      <c r="IOD230" s="157"/>
      <c r="IOE230" s="157"/>
      <c r="IOF230" s="157"/>
      <c r="IOG230" s="157"/>
      <c r="IOH230" s="157"/>
      <c r="IOI230" s="157"/>
      <c r="IOJ230" s="157"/>
      <c r="IOK230" s="157"/>
      <c r="IOL230" s="157"/>
      <c r="IOM230" s="157"/>
      <c r="ION230" s="157"/>
      <c r="IOO230" s="157"/>
      <c r="IOP230" s="157"/>
      <c r="IOQ230" s="157"/>
      <c r="IOR230" s="157"/>
      <c r="IOS230" s="157"/>
      <c r="IOT230" s="157"/>
      <c r="IOU230" s="157"/>
      <c r="IOV230" s="157"/>
      <c r="IOW230" s="157"/>
      <c r="IOX230" s="157"/>
      <c r="IOY230" s="157"/>
      <c r="IOZ230" s="157"/>
      <c r="IPA230" s="157"/>
      <c r="IPB230" s="157"/>
      <c r="IPC230" s="157"/>
      <c r="IPD230" s="157"/>
      <c r="IPE230" s="157"/>
      <c r="IPF230" s="157"/>
      <c r="IPG230" s="157"/>
      <c r="IPH230" s="157"/>
      <c r="IPI230" s="157"/>
      <c r="IPJ230" s="157"/>
      <c r="IPK230" s="157"/>
      <c r="IPL230" s="157"/>
      <c r="IPM230" s="157"/>
      <c r="IPN230" s="157"/>
      <c r="IPO230" s="157"/>
      <c r="IPP230" s="157"/>
      <c r="IPQ230" s="157"/>
      <c r="IPR230" s="157"/>
      <c r="IPS230" s="157"/>
      <c r="IPT230" s="157"/>
      <c r="IPU230" s="157"/>
      <c r="IPV230" s="157"/>
      <c r="IPW230" s="157"/>
      <c r="IPX230" s="157"/>
      <c r="IPY230" s="157"/>
      <c r="IPZ230" s="157"/>
      <c r="IQA230" s="157"/>
      <c r="IQB230" s="157"/>
      <c r="IQC230" s="157"/>
      <c r="IQD230" s="157"/>
      <c r="IQE230" s="157"/>
      <c r="IQF230" s="157"/>
      <c r="IQG230" s="157"/>
      <c r="IQH230" s="157"/>
      <c r="IQI230" s="157"/>
      <c r="IQJ230" s="157"/>
      <c r="IQK230" s="157"/>
      <c r="IQL230" s="157"/>
      <c r="IQM230" s="157"/>
      <c r="IQN230" s="157"/>
      <c r="IQO230" s="157"/>
      <c r="IQP230" s="157"/>
      <c r="IQQ230" s="157"/>
      <c r="IQR230" s="157"/>
      <c r="IQS230" s="157"/>
      <c r="IQT230" s="157"/>
      <c r="IQU230" s="157"/>
      <c r="IQV230" s="157"/>
      <c r="IQW230" s="157"/>
      <c r="IQX230" s="157"/>
      <c r="IQY230" s="157"/>
      <c r="IQZ230" s="157"/>
      <c r="IRA230" s="157"/>
      <c r="IRB230" s="157"/>
      <c r="IRC230" s="157"/>
      <c r="IRD230" s="157"/>
      <c r="IRE230" s="157"/>
      <c r="IRF230" s="157"/>
      <c r="IRG230" s="157"/>
      <c r="IRH230" s="157"/>
      <c r="IRI230" s="157"/>
      <c r="IRJ230" s="157"/>
      <c r="IRK230" s="157"/>
      <c r="IRL230" s="157"/>
      <c r="IRM230" s="157"/>
      <c r="IRN230" s="157"/>
      <c r="IRO230" s="157"/>
      <c r="IRP230" s="157"/>
      <c r="IRQ230" s="157"/>
      <c r="IRR230" s="157"/>
      <c r="IRS230" s="157"/>
      <c r="IRT230" s="157"/>
      <c r="IRU230" s="157"/>
      <c r="IRV230" s="157"/>
      <c r="IRW230" s="157"/>
      <c r="IRX230" s="157"/>
      <c r="IRY230" s="157"/>
      <c r="IRZ230" s="157"/>
      <c r="ISA230" s="157"/>
      <c r="ISB230" s="157"/>
      <c r="ISC230" s="157"/>
      <c r="ISD230" s="157"/>
      <c r="ISE230" s="157"/>
      <c r="ISF230" s="157"/>
      <c r="ISG230" s="157"/>
      <c r="ISH230" s="157"/>
      <c r="ISI230" s="157"/>
      <c r="ISJ230" s="157"/>
      <c r="ISK230" s="157"/>
      <c r="ISL230" s="157"/>
      <c r="ISM230" s="157"/>
      <c r="ISN230" s="157"/>
      <c r="ISO230" s="157"/>
      <c r="ISP230" s="157"/>
      <c r="ISQ230" s="157"/>
      <c r="ISR230" s="157"/>
      <c r="ISS230" s="157"/>
      <c r="IST230" s="157"/>
      <c r="ISU230" s="157"/>
      <c r="ISV230" s="157"/>
      <c r="ISW230" s="157"/>
      <c r="ISX230" s="157"/>
      <c r="ISY230" s="157"/>
      <c r="ISZ230" s="157"/>
      <c r="ITA230" s="157"/>
      <c r="ITB230" s="157"/>
      <c r="ITC230" s="157"/>
      <c r="ITD230" s="157"/>
      <c r="ITE230" s="157"/>
      <c r="ITF230" s="157"/>
      <c r="ITG230" s="157"/>
      <c r="ITH230" s="157"/>
      <c r="ITI230" s="157"/>
      <c r="ITJ230" s="157"/>
      <c r="ITK230" s="157"/>
      <c r="ITL230" s="157"/>
      <c r="ITM230" s="157"/>
      <c r="ITN230" s="157"/>
      <c r="ITO230" s="157"/>
      <c r="ITP230" s="157"/>
      <c r="ITQ230" s="157"/>
      <c r="ITR230" s="157"/>
      <c r="ITS230" s="157"/>
      <c r="ITT230" s="157"/>
      <c r="ITU230" s="157"/>
      <c r="ITV230" s="157"/>
      <c r="ITW230" s="157"/>
      <c r="ITX230" s="157"/>
      <c r="ITY230" s="157"/>
      <c r="ITZ230" s="157"/>
      <c r="IUA230" s="157"/>
      <c r="IUB230" s="157"/>
      <c r="IUC230" s="157"/>
      <c r="IUD230" s="157"/>
      <c r="IUE230" s="157"/>
      <c r="IUF230" s="157"/>
      <c r="IUG230" s="157"/>
      <c r="IUH230" s="157"/>
      <c r="IUI230" s="157"/>
      <c r="IUJ230" s="157"/>
      <c r="IUK230" s="157"/>
      <c r="IUL230" s="157"/>
      <c r="IUM230" s="157"/>
      <c r="IUN230" s="157"/>
      <c r="IUO230" s="157"/>
      <c r="IUP230" s="157"/>
      <c r="IUQ230" s="157"/>
      <c r="IUR230" s="157"/>
      <c r="IUS230" s="157"/>
      <c r="IUT230" s="157"/>
      <c r="IUU230" s="157"/>
      <c r="IUV230" s="157"/>
      <c r="IUW230" s="157"/>
      <c r="IUX230" s="157"/>
      <c r="IUY230" s="157"/>
      <c r="IUZ230" s="157"/>
      <c r="IVA230" s="157"/>
      <c r="IVB230" s="157"/>
      <c r="IVC230" s="157"/>
      <c r="IVD230" s="157"/>
      <c r="IVE230" s="157"/>
      <c r="IVF230" s="157"/>
      <c r="IVG230" s="157"/>
      <c r="IVH230" s="157"/>
      <c r="IVI230" s="157"/>
      <c r="IVJ230" s="157"/>
      <c r="IVK230" s="157"/>
      <c r="IVL230" s="157"/>
      <c r="IVM230" s="157"/>
      <c r="IVN230" s="157"/>
      <c r="IVO230" s="157"/>
      <c r="IVP230" s="157"/>
      <c r="IVQ230" s="157"/>
      <c r="IVR230" s="157"/>
      <c r="IVS230" s="157"/>
      <c r="IVT230" s="157"/>
      <c r="IVU230" s="157"/>
      <c r="IVV230" s="157"/>
      <c r="IVW230" s="157"/>
      <c r="IVX230" s="157"/>
      <c r="IVY230" s="157"/>
      <c r="IVZ230" s="157"/>
      <c r="IWA230" s="157"/>
      <c r="IWB230" s="157"/>
      <c r="IWC230" s="157"/>
      <c r="IWD230" s="157"/>
      <c r="IWE230" s="157"/>
      <c r="IWF230" s="157"/>
      <c r="IWG230" s="157"/>
      <c r="IWH230" s="157"/>
      <c r="IWI230" s="157"/>
      <c r="IWJ230" s="157"/>
      <c r="IWK230" s="157"/>
      <c r="IWL230" s="157"/>
      <c r="IWM230" s="157"/>
      <c r="IWN230" s="157"/>
      <c r="IWO230" s="157"/>
      <c r="IWP230" s="157"/>
      <c r="IWQ230" s="157"/>
      <c r="IWR230" s="157"/>
      <c r="IWS230" s="157"/>
      <c r="IWT230" s="157"/>
      <c r="IWU230" s="157"/>
      <c r="IWV230" s="157"/>
      <c r="IWW230" s="157"/>
      <c r="IWX230" s="157"/>
      <c r="IWY230" s="157"/>
      <c r="IWZ230" s="157"/>
      <c r="IXA230" s="157"/>
      <c r="IXB230" s="157"/>
      <c r="IXC230" s="157"/>
      <c r="IXD230" s="157"/>
      <c r="IXE230" s="157"/>
      <c r="IXF230" s="157"/>
      <c r="IXG230" s="157"/>
      <c r="IXH230" s="157"/>
      <c r="IXI230" s="157"/>
      <c r="IXJ230" s="157"/>
      <c r="IXK230" s="157"/>
      <c r="IXL230" s="157"/>
      <c r="IXM230" s="157"/>
      <c r="IXN230" s="157"/>
      <c r="IXO230" s="157"/>
      <c r="IXP230" s="157"/>
      <c r="IXQ230" s="157"/>
      <c r="IXR230" s="157"/>
      <c r="IXS230" s="157"/>
      <c r="IXT230" s="157"/>
      <c r="IXU230" s="157"/>
      <c r="IXV230" s="157"/>
      <c r="IXW230" s="157"/>
      <c r="IXX230" s="157"/>
      <c r="IXY230" s="157"/>
      <c r="IXZ230" s="157"/>
      <c r="IYA230" s="157"/>
      <c r="IYB230" s="157"/>
      <c r="IYC230" s="157"/>
      <c r="IYD230" s="157"/>
      <c r="IYE230" s="157"/>
      <c r="IYF230" s="157"/>
      <c r="IYG230" s="157"/>
      <c r="IYH230" s="157"/>
      <c r="IYI230" s="157"/>
      <c r="IYJ230" s="157"/>
      <c r="IYK230" s="157"/>
      <c r="IYL230" s="157"/>
      <c r="IYM230" s="157"/>
      <c r="IYN230" s="157"/>
      <c r="IYO230" s="157"/>
      <c r="IYP230" s="157"/>
      <c r="IYQ230" s="157"/>
      <c r="IYR230" s="157"/>
      <c r="IYS230" s="157"/>
      <c r="IYT230" s="157"/>
      <c r="IYU230" s="157"/>
      <c r="IYV230" s="157"/>
      <c r="IYW230" s="157"/>
      <c r="IYX230" s="157"/>
      <c r="IYY230" s="157"/>
      <c r="IYZ230" s="157"/>
      <c r="IZA230" s="157"/>
      <c r="IZB230" s="157"/>
      <c r="IZC230" s="157"/>
      <c r="IZD230" s="157"/>
      <c r="IZE230" s="157"/>
      <c r="IZF230" s="157"/>
      <c r="IZG230" s="157"/>
      <c r="IZH230" s="157"/>
      <c r="IZI230" s="157"/>
      <c r="IZJ230" s="157"/>
      <c r="IZK230" s="157"/>
      <c r="IZL230" s="157"/>
      <c r="IZM230" s="157"/>
      <c r="IZN230" s="157"/>
      <c r="IZO230" s="157"/>
      <c r="IZP230" s="157"/>
      <c r="IZQ230" s="157"/>
      <c r="IZR230" s="157"/>
      <c r="IZS230" s="157"/>
      <c r="IZT230" s="157"/>
      <c r="IZU230" s="157"/>
      <c r="IZV230" s="157"/>
      <c r="IZW230" s="157"/>
      <c r="IZX230" s="157"/>
      <c r="IZY230" s="157"/>
      <c r="IZZ230" s="157"/>
      <c r="JAA230" s="157"/>
      <c r="JAB230" s="157"/>
      <c r="JAC230" s="157"/>
      <c r="JAD230" s="157"/>
      <c r="JAE230" s="157"/>
      <c r="JAF230" s="157"/>
      <c r="JAG230" s="157"/>
      <c r="JAH230" s="157"/>
      <c r="JAI230" s="157"/>
      <c r="JAJ230" s="157"/>
      <c r="JAK230" s="157"/>
      <c r="JAL230" s="157"/>
      <c r="JAM230" s="157"/>
      <c r="JAN230" s="157"/>
      <c r="JAO230" s="157"/>
      <c r="JAP230" s="157"/>
      <c r="JAQ230" s="157"/>
      <c r="JAR230" s="157"/>
      <c r="JAS230" s="157"/>
      <c r="JAT230" s="157"/>
      <c r="JAU230" s="157"/>
      <c r="JAV230" s="157"/>
      <c r="JAW230" s="157"/>
      <c r="JAX230" s="157"/>
      <c r="JAY230" s="157"/>
      <c r="JAZ230" s="157"/>
      <c r="JBA230" s="157"/>
      <c r="JBB230" s="157"/>
      <c r="JBC230" s="157"/>
      <c r="JBD230" s="157"/>
      <c r="JBE230" s="157"/>
      <c r="JBF230" s="157"/>
      <c r="JBG230" s="157"/>
      <c r="JBH230" s="157"/>
      <c r="JBI230" s="157"/>
      <c r="JBJ230" s="157"/>
      <c r="JBK230" s="157"/>
      <c r="JBL230" s="157"/>
      <c r="JBM230" s="157"/>
      <c r="JBN230" s="157"/>
      <c r="JBO230" s="157"/>
      <c r="JBP230" s="157"/>
      <c r="JBQ230" s="157"/>
      <c r="JBR230" s="157"/>
      <c r="JBS230" s="157"/>
      <c r="JBT230" s="157"/>
      <c r="JBU230" s="157"/>
      <c r="JBV230" s="157"/>
      <c r="JBW230" s="157"/>
      <c r="JBX230" s="157"/>
      <c r="JBY230" s="157"/>
      <c r="JBZ230" s="157"/>
      <c r="JCA230" s="157"/>
      <c r="JCB230" s="157"/>
      <c r="JCC230" s="157"/>
      <c r="JCD230" s="157"/>
      <c r="JCE230" s="157"/>
      <c r="JCF230" s="157"/>
      <c r="JCG230" s="157"/>
      <c r="JCH230" s="157"/>
      <c r="JCI230" s="157"/>
      <c r="JCJ230" s="157"/>
      <c r="JCK230" s="157"/>
      <c r="JCL230" s="157"/>
      <c r="JCM230" s="157"/>
      <c r="JCN230" s="157"/>
      <c r="JCO230" s="157"/>
      <c r="JCP230" s="157"/>
      <c r="JCQ230" s="157"/>
      <c r="JCR230" s="157"/>
      <c r="JCS230" s="157"/>
      <c r="JCT230" s="157"/>
      <c r="JCU230" s="157"/>
      <c r="JCV230" s="157"/>
      <c r="JCW230" s="157"/>
      <c r="JCX230" s="157"/>
      <c r="JCY230" s="157"/>
      <c r="JCZ230" s="157"/>
      <c r="JDA230" s="157"/>
      <c r="JDB230" s="157"/>
      <c r="JDC230" s="157"/>
      <c r="JDD230" s="157"/>
      <c r="JDE230" s="157"/>
      <c r="JDF230" s="157"/>
      <c r="JDG230" s="157"/>
      <c r="JDH230" s="157"/>
      <c r="JDI230" s="157"/>
      <c r="JDJ230" s="157"/>
      <c r="JDK230" s="157"/>
      <c r="JDL230" s="157"/>
      <c r="JDM230" s="157"/>
      <c r="JDN230" s="157"/>
      <c r="JDO230" s="157"/>
      <c r="JDP230" s="157"/>
      <c r="JDQ230" s="157"/>
      <c r="JDR230" s="157"/>
      <c r="JDS230" s="157"/>
      <c r="JDT230" s="157"/>
      <c r="JDU230" s="157"/>
      <c r="JDV230" s="157"/>
      <c r="JDW230" s="157"/>
      <c r="JDX230" s="157"/>
      <c r="JDY230" s="157"/>
      <c r="JDZ230" s="157"/>
      <c r="JEA230" s="157"/>
      <c r="JEB230" s="157"/>
      <c r="JEC230" s="157"/>
      <c r="JED230" s="157"/>
      <c r="JEE230" s="157"/>
      <c r="JEF230" s="157"/>
      <c r="JEG230" s="157"/>
      <c r="JEH230" s="157"/>
      <c r="JEI230" s="157"/>
      <c r="JEJ230" s="157"/>
      <c r="JEK230" s="157"/>
      <c r="JEL230" s="157"/>
      <c r="JEM230" s="157"/>
      <c r="JEN230" s="157"/>
      <c r="JEO230" s="157"/>
      <c r="JEP230" s="157"/>
      <c r="JEQ230" s="157"/>
      <c r="JER230" s="157"/>
      <c r="JES230" s="157"/>
      <c r="JET230" s="157"/>
      <c r="JEU230" s="157"/>
      <c r="JEV230" s="157"/>
      <c r="JEW230" s="157"/>
      <c r="JEX230" s="157"/>
      <c r="JEY230" s="157"/>
      <c r="JEZ230" s="157"/>
      <c r="JFA230" s="157"/>
      <c r="JFB230" s="157"/>
      <c r="JFC230" s="157"/>
      <c r="JFD230" s="157"/>
      <c r="JFE230" s="157"/>
      <c r="JFF230" s="157"/>
      <c r="JFG230" s="157"/>
      <c r="JFH230" s="157"/>
      <c r="JFI230" s="157"/>
      <c r="JFJ230" s="157"/>
      <c r="JFK230" s="157"/>
      <c r="JFL230" s="157"/>
      <c r="JFM230" s="157"/>
      <c r="JFN230" s="157"/>
      <c r="JFO230" s="157"/>
      <c r="JFP230" s="157"/>
      <c r="JFQ230" s="157"/>
      <c r="JFR230" s="157"/>
      <c r="JFS230" s="157"/>
      <c r="JFT230" s="157"/>
      <c r="JFU230" s="157"/>
      <c r="JFV230" s="157"/>
      <c r="JFW230" s="157"/>
      <c r="JFX230" s="157"/>
      <c r="JFY230" s="157"/>
      <c r="JFZ230" s="157"/>
      <c r="JGA230" s="157"/>
      <c r="JGB230" s="157"/>
      <c r="JGC230" s="157"/>
      <c r="JGD230" s="157"/>
      <c r="JGE230" s="157"/>
      <c r="JGF230" s="157"/>
      <c r="JGG230" s="157"/>
      <c r="JGH230" s="157"/>
      <c r="JGI230" s="157"/>
      <c r="JGJ230" s="157"/>
      <c r="JGK230" s="157"/>
      <c r="JGL230" s="157"/>
      <c r="JGM230" s="157"/>
      <c r="JGN230" s="157"/>
      <c r="JGO230" s="157"/>
      <c r="JGP230" s="157"/>
      <c r="JGQ230" s="157"/>
      <c r="JGR230" s="157"/>
      <c r="JGS230" s="157"/>
      <c r="JGT230" s="157"/>
      <c r="JGU230" s="157"/>
      <c r="JGV230" s="157"/>
      <c r="JGW230" s="157"/>
      <c r="JGX230" s="157"/>
      <c r="JGY230" s="157"/>
      <c r="JGZ230" s="157"/>
      <c r="JHA230" s="157"/>
      <c r="JHB230" s="157"/>
      <c r="JHC230" s="157"/>
      <c r="JHD230" s="157"/>
      <c r="JHE230" s="157"/>
      <c r="JHF230" s="157"/>
      <c r="JHG230" s="157"/>
      <c r="JHH230" s="157"/>
      <c r="JHI230" s="157"/>
      <c r="JHJ230" s="157"/>
      <c r="JHK230" s="157"/>
      <c r="JHL230" s="157"/>
      <c r="JHM230" s="157"/>
      <c r="JHN230" s="157"/>
      <c r="JHO230" s="157"/>
      <c r="JHP230" s="157"/>
      <c r="JHQ230" s="157"/>
      <c r="JHR230" s="157"/>
      <c r="JHS230" s="157"/>
      <c r="JHT230" s="157"/>
      <c r="JHU230" s="157"/>
      <c r="JHV230" s="157"/>
      <c r="JHW230" s="157"/>
      <c r="JHX230" s="157"/>
      <c r="JHY230" s="157"/>
      <c r="JHZ230" s="157"/>
      <c r="JIA230" s="157"/>
      <c r="JIB230" s="157"/>
      <c r="JIC230" s="157"/>
      <c r="JID230" s="157"/>
      <c r="JIE230" s="157"/>
      <c r="JIF230" s="157"/>
      <c r="JIG230" s="157"/>
      <c r="JIH230" s="157"/>
      <c r="JII230" s="157"/>
      <c r="JIJ230" s="157"/>
      <c r="JIK230" s="157"/>
      <c r="JIL230" s="157"/>
      <c r="JIM230" s="157"/>
      <c r="JIN230" s="157"/>
      <c r="JIO230" s="157"/>
      <c r="JIP230" s="157"/>
      <c r="JIQ230" s="157"/>
      <c r="JIR230" s="157"/>
      <c r="JIS230" s="157"/>
      <c r="JIT230" s="157"/>
      <c r="JIU230" s="157"/>
      <c r="JIV230" s="157"/>
      <c r="JIW230" s="157"/>
      <c r="JIX230" s="157"/>
      <c r="JIY230" s="157"/>
      <c r="JIZ230" s="157"/>
      <c r="JJA230" s="157"/>
      <c r="JJB230" s="157"/>
      <c r="JJC230" s="157"/>
      <c r="JJD230" s="157"/>
      <c r="JJE230" s="157"/>
      <c r="JJF230" s="157"/>
      <c r="JJG230" s="157"/>
      <c r="JJH230" s="157"/>
      <c r="JJI230" s="157"/>
      <c r="JJJ230" s="157"/>
      <c r="JJK230" s="157"/>
      <c r="JJL230" s="157"/>
      <c r="JJM230" s="157"/>
      <c r="JJN230" s="157"/>
      <c r="JJO230" s="157"/>
      <c r="JJP230" s="157"/>
      <c r="JJQ230" s="157"/>
      <c r="JJR230" s="157"/>
      <c r="JJS230" s="157"/>
      <c r="JJT230" s="157"/>
      <c r="JJU230" s="157"/>
      <c r="JJV230" s="157"/>
      <c r="JJW230" s="157"/>
      <c r="JJX230" s="157"/>
      <c r="JJY230" s="157"/>
      <c r="JJZ230" s="157"/>
      <c r="JKA230" s="157"/>
      <c r="JKB230" s="157"/>
      <c r="JKC230" s="157"/>
      <c r="JKD230" s="157"/>
      <c r="JKE230" s="157"/>
      <c r="JKF230" s="157"/>
      <c r="JKG230" s="157"/>
      <c r="JKH230" s="157"/>
      <c r="JKI230" s="157"/>
      <c r="JKJ230" s="157"/>
      <c r="JKK230" s="157"/>
      <c r="JKL230" s="157"/>
      <c r="JKM230" s="157"/>
      <c r="JKN230" s="157"/>
      <c r="JKO230" s="157"/>
      <c r="JKP230" s="157"/>
      <c r="JKQ230" s="157"/>
      <c r="JKR230" s="157"/>
      <c r="JKS230" s="157"/>
      <c r="JKT230" s="157"/>
      <c r="JKU230" s="157"/>
      <c r="JKV230" s="157"/>
      <c r="JKW230" s="157"/>
      <c r="JKX230" s="157"/>
      <c r="JKY230" s="157"/>
      <c r="JKZ230" s="157"/>
      <c r="JLA230" s="157"/>
      <c r="JLB230" s="157"/>
      <c r="JLC230" s="157"/>
      <c r="JLD230" s="157"/>
      <c r="JLE230" s="157"/>
      <c r="JLF230" s="157"/>
      <c r="JLG230" s="157"/>
      <c r="JLH230" s="157"/>
      <c r="JLI230" s="157"/>
      <c r="JLJ230" s="157"/>
      <c r="JLK230" s="157"/>
      <c r="JLL230" s="157"/>
      <c r="JLM230" s="157"/>
      <c r="JLN230" s="157"/>
      <c r="JLO230" s="157"/>
      <c r="JLP230" s="157"/>
      <c r="JLQ230" s="157"/>
      <c r="JLR230" s="157"/>
      <c r="JLS230" s="157"/>
      <c r="JLT230" s="157"/>
      <c r="JLU230" s="157"/>
      <c r="JLV230" s="157"/>
      <c r="JLW230" s="157"/>
      <c r="JLX230" s="157"/>
      <c r="JLY230" s="157"/>
      <c r="JLZ230" s="157"/>
      <c r="JMA230" s="157"/>
      <c r="JMB230" s="157"/>
      <c r="JMC230" s="157"/>
      <c r="JMD230" s="157"/>
      <c r="JME230" s="157"/>
      <c r="JMF230" s="157"/>
      <c r="JMG230" s="157"/>
      <c r="JMH230" s="157"/>
      <c r="JMI230" s="157"/>
      <c r="JMJ230" s="157"/>
      <c r="JMK230" s="157"/>
      <c r="JML230" s="157"/>
      <c r="JMM230" s="157"/>
      <c r="JMN230" s="157"/>
      <c r="JMO230" s="157"/>
      <c r="JMP230" s="157"/>
      <c r="JMQ230" s="157"/>
      <c r="JMR230" s="157"/>
      <c r="JMS230" s="157"/>
      <c r="JMT230" s="157"/>
      <c r="JMU230" s="157"/>
      <c r="JMV230" s="157"/>
      <c r="JMW230" s="157"/>
      <c r="JMX230" s="157"/>
      <c r="JMY230" s="157"/>
      <c r="JMZ230" s="157"/>
      <c r="JNA230" s="157"/>
      <c r="JNB230" s="157"/>
      <c r="JNC230" s="157"/>
      <c r="JND230" s="157"/>
      <c r="JNE230" s="157"/>
      <c r="JNF230" s="157"/>
      <c r="JNG230" s="157"/>
      <c r="JNH230" s="157"/>
      <c r="JNI230" s="157"/>
      <c r="JNJ230" s="157"/>
      <c r="JNK230" s="157"/>
      <c r="JNL230" s="157"/>
      <c r="JNM230" s="157"/>
      <c r="JNN230" s="157"/>
      <c r="JNO230" s="157"/>
      <c r="JNP230" s="157"/>
      <c r="JNQ230" s="157"/>
      <c r="JNR230" s="157"/>
      <c r="JNS230" s="157"/>
      <c r="JNT230" s="157"/>
      <c r="JNU230" s="157"/>
      <c r="JNV230" s="157"/>
      <c r="JNW230" s="157"/>
      <c r="JNX230" s="157"/>
      <c r="JNY230" s="157"/>
      <c r="JNZ230" s="157"/>
      <c r="JOA230" s="157"/>
      <c r="JOB230" s="157"/>
      <c r="JOC230" s="157"/>
      <c r="JOD230" s="157"/>
      <c r="JOE230" s="157"/>
      <c r="JOF230" s="157"/>
      <c r="JOG230" s="157"/>
      <c r="JOH230" s="157"/>
      <c r="JOI230" s="157"/>
      <c r="JOJ230" s="157"/>
      <c r="JOK230" s="157"/>
      <c r="JOL230" s="157"/>
      <c r="JOM230" s="157"/>
      <c r="JON230" s="157"/>
      <c r="JOO230" s="157"/>
      <c r="JOP230" s="157"/>
      <c r="JOQ230" s="157"/>
      <c r="JOR230" s="157"/>
      <c r="JOS230" s="157"/>
      <c r="JOT230" s="157"/>
      <c r="JOU230" s="157"/>
      <c r="JOV230" s="157"/>
      <c r="JOW230" s="157"/>
      <c r="JOX230" s="157"/>
      <c r="JOY230" s="157"/>
      <c r="JOZ230" s="157"/>
      <c r="JPA230" s="157"/>
      <c r="JPB230" s="157"/>
      <c r="JPC230" s="157"/>
      <c r="JPD230" s="157"/>
      <c r="JPE230" s="157"/>
      <c r="JPF230" s="157"/>
      <c r="JPG230" s="157"/>
      <c r="JPH230" s="157"/>
      <c r="JPI230" s="157"/>
      <c r="JPJ230" s="157"/>
      <c r="JPK230" s="157"/>
      <c r="JPL230" s="157"/>
      <c r="JPM230" s="157"/>
      <c r="JPN230" s="157"/>
      <c r="JPO230" s="157"/>
      <c r="JPP230" s="157"/>
      <c r="JPQ230" s="157"/>
      <c r="JPR230" s="157"/>
      <c r="JPS230" s="157"/>
      <c r="JPT230" s="157"/>
      <c r="JPU230" s="157"/>
      <c r="JPV230" s="157"/>
      <c r="JPW230" s="157"/>
      <c r="JPX230" s="157"/>
      <c r="JPY230" s="157"/>
      <c r="JPZ230" s="157"/>
      <c r="JQA230" s="157"/>
      <c r="JQB230" s="157"/>
      <c r="JQC230" s="157"/>
      <c r="JQD230" s="157"/>
      <c r="JQE230" s="157"/>
      <c r="JQF230" s="157"/>
      <c r="JQG230" s="157"/>
      <c r="JQH230" s="157"/>
      <c r="JQI230" s="157"/>
      <c r="JQJ230" s="157"/>
      <c r="JQK230" s="157"/>
      <c r="JQL230" s="157"/>
      <c r="JQM230" s="157"/>
      <c r="JQN230" s="157"/>
      <c r="JQO230" s="157"/>
      <c r="JQP230" s="157"/>
      <c r="JQQ230" s="157"/>
      <c r="JQR230" s="157"/>
      <c r="JQS230" s="157"/>
      <c r="JQT230" s="157"/>
      <c r="JQU230" s="157"/>
      <c r="JQV230" s="157"/>
      <c r="JQW230" s="157"/>
      <c r="JQX230" s="157"/>
      <c r="JQY230" s="157"/>
      <c r="JQZ230" s="157"/>
      <c r="JRA230" s="157"/>
      <c r="JRB230" s="157"/>
      <c r="JRC230" s="157"/>
      <c r="JRD230" s="157"/>
      <c r="JRE230" s="157"/>
      <c r="JRF230" s="157"/>
      <c r="JRG230" s="157"/>
      <c r="JRH230" s="157"/>
      <c r="JRI230" s="157"/>
      <c r="JRJ230" s="157"/>
      <c r="JRK230" s="157"/>
      <c r="JRL230" s="157"/>
      <c r="JRM230" s="157"/>
      <c r="JRN230" s="157"/>
      <c r="JRO230" s="157"/>
      <c r="JRP230" s="157"/>
      <c r="JRQ230" s="157"/>
      <c r="JRR230" s="157"/>
      <c r="JRS230" s="157"/>
      <c r="JRT230" s="157"/>
      <c r="JRU230" s="157"/>
      <c r="JRV230" s="157"/>
      <c r="JRW230" s="157"/>
      <c r="JRX230" s="157"/>
      <c r="JRY230" s="157"/>
      <c r="JRZ230" s="157"/>
      <c r="JSA230" s="157"/>
      <c r="JSB230" s="157"/>
      <c r="JSC230" s="157"/>
      <c r="JSD230" s="157"/>
      <c r="JSE230" s="157"/>
      <c r="JSF230" s="157"/>
      <c r="JSG230" s="157"/>
      <c r="JSH230" s="157"/>
      <c r="JSI230" s="157"/>
      <c r="JSJ230" s="157"/>
      <c r="JSK230" s="157"/>
      <c r="JSL230" s="157"/>
      <c r="JSM230" s="157"/>
      <c r="JSN230" s="157"/>
      <c r="JSO230" s="157"/>
      <c r="JSP230" s="157"/>
      <c r="JSQ230" s="157"/>
      <c r="JSR230" s="157"/>
      <c r="JSS230" s="157"/>
      <c r="JST230" s="157"/>
      <c r="JSU230" s="157"/>
      <c r="JSV230" s="157"/>
      <c r="JSW230" s="157"/>
      <c r="JSX230" s="157"/>
      <c r="JSY230" s="157"/>
      <c r="JSZ230" s="157"/>
      <c r="JTA230" s="157"/>
      <c r="JTB230" s="157"/>
      <c r="JTC230" s="157"/>
      <c r="JTD230" s="157"/>
      <c r="JTE230" s="157"/>
      <c r="JTF230" s="157"/>
      <c r="JTG230" s="157"/>
      <c r="JTH230" s="157"/>
      <c r="JTI230" s="157"/>
      <c r="JTJ230" s="157"/>
      <c r="JTK230" s="157"/>
      <c r="JTL230" s="157"/>
      <c r="JTM230" s="157"/>
      <c r="JTN230" s="157"/>
      <c r="JTO230" s="157"/>
      <c r="JTP230" s="157"/>
      <c r="JTQ230" s="157"/>
      <c r="JTR230" s="157"/>
      <c r="JTS230" s="157"/>
      <c r="JTT230" s="157"/>
      <c r="JTU230" s="157"/>
      <c r="JTV230" s="157"/>
      <c r="JTW230" s="157"/>
      <c r="JTX230" s="157"/>
      <c r="JTY230" s="157"/>
      <c r="JTZ230" s="157"/>
      <c r="JUA230" s="157"/>
      <c r="JUB230" s="157"/>
      <c r="JUC230" s="157"/>
      <c r="JUD230" s="157"/>
      <c r="JUE230" s="157"/>
      <c r="JUF230" s="157"/>
      <c r="JUG230" s="157"/>
      <c r="JUH230" s="157"/>
      <c r="JUI230" s="157"/>
      <c r="JUJ230" s="157"/>
      <c r="JUK230" s="157"/>
      <c r="JUL230" s="157"/>
      <c r="JUM230" s="157"/>
      <c r="JUN230" s="157"/>
      <c r="JUO230" s="157"/>
      <c r="JUP230" s="157"/>
      <c r="JUQ230" s="157"/>
      <c r="JUR230" s="157"/>
      <c r="JUS230" s="157"/>
      <c r="JUT230" s="157"/>
      <c r="JUU230" s="157"/>
      <c r="JUV230" s="157"/>
      <c r="JUW230" s="157"/>
      <c r="JUX230" s="157"/>
      <c r="JUY230" s="157"/>
      <c r="JUZ230" s="157"/>
      <c r="JVA230" s="157"/>
      <c r="JVB230" s="157"/>
      <c r="JVC230" s="157"/>
      <c r="JVD230" s="157"/>
      <c r="JVE230" s="157"/>
      <c r="JVF230" s="157"/>
      <c r="JVG230" s="157"/>
      <c r="JVH230" s="157"/>
      <c r="JVI230" s="157"/>
      <c r="JVJ230" s="157"/>
      <c r="JVK230" s="157"/>
      <c r="JVL230" s="157"/>
      <c r="JVM230" s="157"/>
      <c r="JVN230" s="157"/>
      <c r="JVO230" s="157"/>
      <c r="JVP230" s="157"/>
      <c r="JVQ230" s="157"/>
      <c r="JVR230" s="157"/>
      <c r="JVS230" s="157"/>
      <c r="JVT230" s="157"/>
      <c r="JVU230" s="157"/>
      <c r="JVV230" s="157"/>
      <c r="JVW230" s="157"/>
      <c r="JVX230" s="157"/>
      <c r="JVY230" s="157"/>
      <c r="JVZ230" s="157"/>
      <c r="JWA230" s="157"/>
      <c r="JWB230" s="157"/>
      <c r="JWC230" s="157"/>
      <c r="JWD230" s="157"/>
      <c r="JWE230" s="157"/>
      <c r="JWF230" s="157"/>
      <c r="JWG230" s="157"/>
      <c r="JWH230" s="157"/>
      <c r="JWI230" s="157"/>
      <c r="JWJ230" s="157"/>
      <c r="JWK230" s="157"/>
      <c r="JWL230" s="157"/>
      <c r="JWM230" s="157"/>
      <c r="JWN230" s="157"/>
      <c r="JWO230" s="157"/>
      <c r="JWP230" s="157"/>
      <c r="JWQ230" s="157"/>
      <c r="JWR230" s="157"/>
      <c r="JWS230" s="157"/>
      <c r="JWT230" s="157"/>
      <c r="JWU230" s="157"/>
      <c r="JWV230" s="157"/>
      <c r="JWW230" s="157"/>
      <c r="JWX230" s="157"/>
      <c r="JWY230" s="157"/>
      <c r="JWZ230" s="157"/>
      <c r="JXA230" s="157"/>
      <c r="JXB230" s="157"/>
      <c r="JXC230" s="157"/>
      <c r="JXD230" s="157"/>
      <c r="JXE230" s="157"/>
      <c r="JXF230" s="157"/>
      <c r="JXG230" s="157"/>
      <c r="JXH230" s="157"/>
      <c r="JXI230" s="157"/>
      <c r="JXJ230" s="157"/>
      <c r="JXK230" s="157"/>
      <c r="JXL230" s="157"/>
      <c r="JXM230" s="157"/>
      <c r="JXN230" s="157"/>
      <c r="JXO230" s="157"/>
      <c r="JXP230" s="157"/>
      <c r="JXQ230" s="157"/>
      <c r="JXR230" s="157"/>
      <c r="JXS230" s="157"/>
      <c r="JXT230" s="157"/>
      <c r="JXU230" s="157"/>
      <c r="JXV230" s="157"/>
      <c r="JXW230" s="157"/>
      <c r="JXX230" s="157"/>
      <c r="JXY230" s="157"/>
      <c r="JXZ230" s="157"/>
      <c r="JYA230" s="157"/>
      <c r="JYB230" s="157"/>
      <c r="JYC230" s="157"/>
      <c r="JYD230" s="157"/>
      <c r="JYE230" s="157"/>
      <c r="JYF230" s="157"/>
      <c r="JYG230" s="157"/>
      <c r="JYH230" s="157"/>
      <c r="JYI230" s="157"/>
      <c r="JYJ230" s="157"/>
      <c r="JYK230" s="157"/>
      <c r="JYL230" s="157"/>
      <c r="JYM230" s="157"/>
      <c r="JYN230" s="157"/>
      <c r="JYO230" s="157"/>
      <c r="JYP230" s="157"/>
      <c r="JYQ230" s="157"/>
      <c r="JYR230" s="157"/>
      <c r="JYS230" s="157"/>
      <c r="JYT230" s="157"/>
      <c r="JYU230" s="157"/>
      <c r="JYV230" s="157"/>
      <c r="JYW230" s="157"/>
      <c r="JYX230" s="157"/>
      <c r="JYY230" s="157"/>
      <c r="JYZ230" s="157"/>
      <c r="JZA230" s="157"/>
      <c r="JZB230" s="157"/>
      <c r="JZC230" s="157"/>
      <c r="JZD230" s="157"/>
      <c r="JZE230" s="157"/>
      <c r="JZF230" s="157"/>
      <c r="JZG230" s="157"/>
      <c r="JZH230" s="157"/>
      <c r="JZI230" s="157"/>
      <c r="JZJ230" s="157"/>
      <c r="JZK230" s="157"/>
      <c r="JZL230" s="157"/>
      <c r="JZM230" s="157"/>
      <c r="JZN230" s="157"/>
      <c r="JZO230" s="157"/>
      <c r="JZP230" s="157"/>
      <c r="JZQ230" s="157"/>
      <c r="JZR230" s="157"/>
      <c r="JZS230" s="157"/>
      <c r="JZT230" s="157"/>
      <c r="JZU230" s="157"/>
      <c r="JZV230" s="157"/>
      <c r="JZW230" s="157"/>
      <c r="JZX230" s="157"/>
      <c r="JZY230" s="157"/>
      <c r="JZZ230" s="157"/>
      <c r="KAA230" s="157"/>
      <c r="KAB230" s="157"/>
      <c r="KAC230" s="157"/>
      <c r="KAD230" s="157"/>
      <c r="KAE230" s="157"/>
      <c r="KAF230" s="157"/>
      <c r="KAG230" s="157"/>
      <c r="KAH230" s="157"/>
      <c r="KAI230" s="157"/>
      <c r="KAJ230" s="157"/>
      <c r="KAK230" s="157"/>
      <c r="KAL230" s="157"/>
      <c r="KAM230" s="157"/>
      <c r="KAN230" s="157"/>
      <c r="KAO230" s="157"/>
      <c r="KAP230" s="157"/>
      <c r="KAQ230" s="157"/>
      <c r="KAR230" s="157"/>
      <c r="KAS230" s="157"/>
      <c r="KAT230" s="157"/>
      <c r="KAU230" s="157"/>
      <c r="KAV230" s="157"/>
      <c r="KAW230" s="157"/>
      <c r="KAX230" s="157"/>
      <c r="KAY230" s="157"/>
      <c r="KAZ230" s="157"/>
      <c r="KBA230" s="157"/>
      <c r="KBB230" s="157"/>
      <c r="KBC230" s="157"/>
      <c r="KBD230" s="157"/>
      <c r="KBE230" s="157"/>
      <c r="KBF230" s="157"/>
      <c r="KBG230" s="157"/>
      <c r="KBH230" s="157"/>
      <c r="KBI230" s="157"/>
      <c r="KBJ230" s="157"/>
      <c r="KBK230" s="157"/>
      <c r="KBL230" s="157"/>
      <c r="KBM230" s="157"/>
      <c r="KBN230" s="157"/>
      <c r="KBO230" s="157"/>
      <c r="KBP230" s="157"/>
      <c r="KBQ230" s="157"/>
      <c r="KBR230" s="157"/>
      <c r="KBS230" s="157"/>
      <c r="KBT230" s="157"/>
      <c r="KBU230" s="157"/>
      <c r="KBV230" s="157"/>
      <c r="KBW230" s="157"/>
      <c r="KBX230" s="157"/>
      <c r="KBY230" s="157"/>
      <c r="KBZ230" s="157"/>
      <c r="KCA230" s="157"/>
      <c r="KCB230" s="157"/>
      <c r="KCC230" s="157"/>
      <c r="KCD230" s="157"/>
      <c r="KCE230" s="157"/>
      <c r="KCF230" s="157"/>
      <c r="KCG230" s="157"/>
      <c r="KCH230" s="157"/>
      <c r="KCI230" s="157"/>
      <c r="KCJ230" s="157"/>
      <c r="KCK230" s="157"/>
      <c r="KCL230" s="157"/>
      <c r="KCM230" s="157"/>
      <c r="KCN230" s="157"/>
      <c r="KCO230" s="157"/>
      <c r="KCP230" s="157"/>
      <c r="KCQ230" s="157"/>
      <c r="KCR230" s="157"/>
      <c r="KCS230" s="157"/>
      <c r="KCT230" s="157"/>
      <c r="KCU230" s="157"/>
      <c r="KCV230" s="157"/>
      <c r="KCW230" s="157"/>
      <c r="KCX230" s="157"/>
      <c r="KCY230" s="157"/>
      <c r="KCZ230" s="157"/>
      <c r="KDA230" s="157"/>
      <c r="KDB230" s="157"/>
      <c r="KDC230" s="157"/>
      <c r="KDD230" s="157"/>
      <c r="KDE230" s="157"/>
      <c r="KDF230" s="157"/>
      <c r="KDG230" s="157"/>
      <c r="KDH230" s="157"/>
      <c r="KDI230" s="157"/>
      <c r="KDJ230" s="157"/>
      <c r="KDK230" s="157"/>
      <c r="KDL230" s="157"/>
      <c r="KDM230" s="157"/>
      <c r="KDN230" s="157"/>
      <c r="KDO230" s="157"/>
      <c r="KDP230" s="157"/>
      <c r="KDQ230" s="157"/>
      <c r="KDR230" s="157"/>
      <c r="KDS230" s="157"/>
      <c r="KDT230" s="157"/>
      <c r="KDU230" s="157"/>
      <c r="KDV230" s="157"/>
      <c r="KDW230" s="157"/>
      <c r="KDX230" s="157"/>
      <c r="KDY230" s="157"/>
      <c r="KDZ230" s="157"/>
      <c r="KEA230" s="157"/>
      <c r="KEB230" s="157"/>
      <c r="KEC230" s="157"/>
      <c r="KED230" s="157"/>
      <c r="KEE230" s="157"/>
      <c r="KEF230" s="157"/>
      <c r="KEG230" s="157"/>
      <c r="KEH230" s="157"/>
      <c r="KEI230" s="157"/>
      <c r="KEJ230" s="157"/>
      <c r="KEK230" s="157"/>
      <c r="KEL230" s="157"/>
      <c r="KEM230" s="157"/>
      <c r="KEN230" s="157"/>
      <c r="KEO230" s="157"/>
      <c r="KEP230" s="157"/>
      <c r="KEQ230" s="157"/>
      <c r="KER230" s="157"/>
      <c r="KES230" s="157"/>
      <c r="KET230" s="157"/>
      <c r="KEU230" s="157"/>
      <c r="KEV230" s="157"/>
      <c r="KEW230" s="157"/>
      <c r="KEX230" s="157"/>
      <c r="KEY230" s="157"/>
      <c r="KEZ230" s="157"/>
      <c r="KFA230" s="157"/>
      <c r="KFB230" s="157"/>
      <c r="KFC230" s="157"/>
      <c r="KFD230" s="157"/>
      <c r="KFE230" s="157"/>
      <c r="KFF230" s="157"/>
      <c r="KFG230" s="157"/>
      <c r="KFH230" s="157"/>
      <c r="KFI230" s="157"/>
      <c r="KFJ230" s="157"/>
      <c r="KFK230" s="157"/>
      <c r="KFL230" s="157"/>
      <c r="KFM230" s="157"/>
      <c r="KFN230" s="157"/>
      <c r="KFO230" s="157"/>
      <c r="KFP230" s="157"/>
      <c r="KFQ230" s="157"/>
      <c r="KFR230" s="157"/>
      <c r="KFS230" s="157"/>
      <c r="KFT230" s="157"/>
      <c r="KFU230" s="157"/>
      <c r="KFV230" s="157"/>
      <c r="KFW230" s="157"/>
      <c r="KFX230" s="157"/>
      <c r="KFY230" s="157"/>
      <c r="KFZ230" s="157"/>
      <c r="KGA230" s="157"/>
      <c r="KGB230" s="157"/>
      <c r="KGC230" s="157"/>
      <c r="KGD230" s="157"/>
      <c r="KGE230" s="157"/>
      <c r="KGF230" s="157"/>
      <c r="KGG230" s="157"/>
      <c r="KGH230" s="157"/>
      <c r="KGI230" s="157"/>
      <c r="KGJ230" s="157"/>
      <c r="KGK230" s="157"/>
      <c r="KGL230" s="157"/>
      <c r="KGM230" s="157"/>
      <c r="KGN230" s="157"/>
      <c r="KGO230" s="157"/>
      <c r="KGP230" s="157"/>
      <c r="KGQ230" s="157"/>
      <c r="KGR230" s="157"/>
      <c r="KGS230" s="157"/>
      <c r="KGT230" s="157"/>
      <c r="KGU230" s="157"/>
      <c r="KGV230" s="157"/>
      <c r="KGW230" s="157"/>
      <c r="KGX230" s="157"/>
      <c r="KGY230" s="157"/>
      <c r="KGZ230" s="157"/>
      <c r="KHA230" s="157"/>
      <c r="KHB230" s="157"/>
      <c r="KHC230" s="157"/>
      <c r="KHD230" s="157"/>
      <c r="KHE230" s="157"/>
      <c r="KHF230" s="157"/>
      <c r="KHG230" s="157"/>
      <c r="KHH230" s="157"/>
      <c r="KHI230" s="157"/>
      <c r="KHJ230" s="157"/>
      <c r="KHK230" s="157"/>
      <c r="KHL230" s="157"/>
      <c r="KHM230" s="157"/>
      <c r="KHN230" s="157"/>
      <c r="KHO230" s="157"/>
      <c r="KHP230" s="157"/>
      <c r="KHQ230" s="157"/>
      <c r="KHR230" s="157"/>
      <c r="KHS230" s="157"/>
      <c r="KHT230" s="157"/>
      <c r="KHU230" s="157"/>
      <c r="KHV230" s="157"/>
      <c r="KHW230" s="157"/>
      <c r="KHX230" s="157"/>
      <c r="KHY230" s="157"/>
      <c r="KHZ230" s="157"/>
      <c r="KIA230" s="157"/>
      <c r="KIB230" s="157"/>
      <c r="KIC230" s="157"/>
      <c r="KID230" s="157"/>
      <c r="KIE230" s="157"/>
      <c r="KIF230" s="157"/>
      <c r="KIG230" s="157"/>
      <c r="KIH230" s="157"/>
      <c r="KII230" s="157"/>
      <c r="KIJ230" s="157"/>
      <c r="KIK230" s="157"/>
      <c r="KIL230" s="157"/>
      <c r="KIM230" s="157"/>
      <c r="KIN230" s="157"/>
      <c r="KIO230" s="157"/>
      <c r="KIP230" s="157"/>
      <c r="KIQ230" s="157"/>
      <c r="KIR230" s="157"/>
      <c r="KIS230" s="157"/>
      <c r="KIT230" s="157"/>
      <c r="KIU230" s="157"/>
      <c r="KIV230" s="157"/>
      <c r="KIW230" s="157"/>
      <c r="KIX230" s="157"/>
      <c r="KIY230" s="157"/>
      <c r="KIZ230" s="157"/>
      <c r="KJA230" s="157"/>
      <c r="KJB230" s="157"/>
      <c r="KJC230" s="157"/>
      <c r="KJD230" s="157"/>
      <c r="KJE230" s="157"/>
      <c r="KJF230" s="157"/>
      <c r="KJG230" s="157"/>
      <c r="KJH230" s="157"/>
      <c r="KJI230" s="157"/>
      <c r="KJJ230" s="157"/>
      <c r="KJK230" s="157"/>
      <c r="KJL230" s="157"/>
      <c r="KJM230" s="157"/>
      <c r="KJN230" s="157"/>
      <c r="KJO230" s="157"/>
      <c r="KJP230" s="157"/>
      <c r="KJQ230" s="157"/>
      <c r="KJR230" s="157"/>
      <c r="KJS230" s="157"/>
      <c r="KJT230" s="157"/>
      <c r="KJU230" s="157"/>
      <c r="KJV230" s="157"/>
      <c r="KJW230" s="157"/>
      <c r="KJX230" s="157"/>
      <c r="KJY230" s="157"/>
      <c r="KJZ230" s="157"/>
      <c r="KKA230" s="157"/>
      <c r="KKB230" s="157"/>
      <c r="KKC230" s="157"/>
      <c r="KKD230" s="157"/>
      <c r="KKE230" s="157"/>
      <c r="KKF230" s="157"/>
      <c r="KKG230" s="157"/>
      <c r="KKH230" s="157"/>
      <c r="KKI230" s="157"/>
      <c r="KKJ230" s="157"/>
      <c r="KKK230" s="157"/>
      <c r="KKL230" s="157"/>
      <c r="KKM230" s="157"/>
      <c r="KKN230" s="157"/>
      <c r="KKO230" s="157"/>
      <c r="KKP230" s="157"/>
      <c r="KKQ230" s="157"/>
      <c r="KKR230" s="157"/>
      <c r="KKS230" s="157"/>
      <c r="KKT230" s="157"/>
      <c r="KKU230" s="157"/>
      <c r="KKV230" s="157"/>
      <c r="KKW230" s="157"/>
      <c r="KKX230" s="157"/>
      <c r="KKY230" s="157"/>
      <c r="KKZ230" s="157"/>
      <c r="KLA230" s="157"/>
      <c r="KLB230" s="157"/>
      <c r="KLC230" s="157"/>
      <c r="KLD230" s="157"/>
      <c r="KLE230" s="157"/>
      <c r="KLF230" s="157"/>
      <c r="KLG230" s="157"/>
      <c r="KLH230" s="157"/>
      <c r="KLI230" s="157"/>
      <c r="KLJ230" s="157"/>
      <c r="KLK230" s="157"/>
      <c r="KLL230" s="157"/>
      <c r="KLM230" s="157"/>
      <c r="KLN230" s="157"/>
      <c r="KLO230" s="157"/>
      <c r="KLP230" s="157"/>
      <c r="KLQ230" s="157"/>
      <c r="KLR230" s="157"/>
      <c r="KLS230" s="157"/>
      <c r="KLT230" s="157"/>
      <c r="KLU230" s="157"/>
      <c r="KLV230" s="157"/>
      <c r="KLW230" s="157"/>
      <c r="KLX230" s="157"/>
      <c r="KLY230" s="157"/>
      <c r="KLZ230" s="157"/>
      <c r="KMA230" s="157"/>
      <c r="KMB230" s="157"/>
      <c r="KMC230" s="157"/>
      <c r="KMD230" s="157"/>
      <c r="KME230" s="157"/>
      <c r="KMF230" s="157"/>
      <c r="KMG230" s="157"/>
      <c r="KMH230" s="157"/>
      <c r="KMI230" s="157"/>
      <c r="KMJ230" s="157"/>
      <c r="KMK230" s="157"/>
      <c r="KML230" s="157"/>
      <c r="KMM230" s="157"/>
      <c r="KMN230" s="157"/>
      <c r="KMO230" s="157"/>
      <c r="KMP230" s="157"/>
      <c r="KMQ230" s="157"/>
      <c r="KMR230" s="157"/>
      <c r="KMS230" s="157"/>
      <c r="KMT230" s="157"/>
      <c r="KMU230" s="157"/>
      <c r="KMV230" s="157"/>
      <c r="KMW230" s="157"/>
      <c r="KMX230" s="157"/>
      <c r="KMY230" s="157"/>
      <c r="KMZ230" s="157"/>
      <c r="KNA230" s="157"/>
      <c r="KNB230" s="157"/>
      <c r="KNC230" s="157"/>
      <c r="KND230" s="157"/>
      <c r="KNE230" s="157"/>
      <c r="KNF230" s="157"/>
      <c r="KNG230" s="157"/>
      <c r="KNH230" s="157"/>
      <c r="KNI230" s="157"/>
      <c r="KNJ230" s="157"/>
      <c r="KNK230" s="157"/>
      <c r="KNL230" s="157"/>
      <c r="KNM230" s="157"/>
      <c r="KNN230" s="157"/>
      <c r="KNO230" s="157"/>
      <c r="KNP230" s="157"/>
      <c r="KNQ230" s="157"/>
      <c r="KNR230" s="157"/>
      <c r="KNS230" s="157"/>
      <c r="KNT230" s="157"/>
      <c r="KNU230" s="157"/>
      <c r="KNV230" s="157"/>
      <c r="KNW230" s="157"/>
      <c r="KNX230" s="157"/>
      <c r="KNY230" s="157"/>
      <c r="KNZ230" s="157"/>
      <c r="KOA230" s="157"/>
      <c r="KOB230" s="157"/>
      <c r="KOC230" s="157"/>
      <c r="KOD230" s="157"/>
      <c r="KOE230" s="157"/>
      <c r="KOF230" s="157"/>
      <c r="KOG230" s="157"/>
      <c r="KOH230" s="157"/>
      <c r="KOI230" s="157"/>
      <c r="KOJ230" s="157"/>
      <c r="KOK230" s="157"/>
      <c r="KOL230" s="157"/>
      <c r="KOM230" s="157"/>
      <c r="KON230" s="157"/>
      <c r="KOO230" s="157"/>
      <c r="KOP230" s="157"/>
      <c r="KOQ230" s="157"/>
      <c r="KOR230" s="157"/>
      <c r="KOS230" s="157"/>
      <c r="KOT230" s="157"/>
      <c r="KOU230" s="157"/>
      <c r="KOV230" s="157"/>
      <c r="KOW230" s="157"/>
      <c r="KOX230" s="157"/>
      <c r="KOY230" s="157"/>
      <c r="KOZ230" s="157"/>
      <c r="KPA230" s="157"/>
      <c r="KPB230" s="157"/>
      <c r="KPC230" s="157"/>
      <c r="KPD230" s="157"/>
      <c r="KPE230" s="157"/>
      <c r="KPF230" s="157"/>
      <c r="KPG230" s="157"/>
      <c r="KPH230" s="157"/>
      <c r="KPI230" s="157"/>
      <c r="KPJ230" s="157"/>
      <c r="KPK230" s="157"/>
      <c r="KPL230" s="157"/>
      <c r="KPM230" s="157"/>
      <c r="KPN230" s="157"/>
      <c r="KPO230" s="157"/>
      <c r="KPP230" s="157"/>
      <c r="KPQ230" s="157"/>
      <c r="KPR230" s="157"/>
      <c r="KPS230" s="157"/>
      <c r="KPT230" s="157"/>
      <c r="KPU230" s="157"/>
      <c r="KPV230" s="157"/>
      <c r="KPW230" s="157"/>
      <c r="KPX230" s="157"/>
      <c r="KPY230" s="157"/>
      <c r="KPZ230" s="157"/>
      <c r="KQA230" s="157"/>
      <c r="KQB230" s="157"/>
      <c r="KQC230" s="157"/>
      <c r="KQD230" s="157"/>
      <c r="KQE230" s="157"/>
      <c r="KQF230" s="157"/>
      <c r="KQG230" s="157"/>
      <c r="KQH230" s="157"/>
      <c r="KQI230" s="157"/>
      <c r="KQJ230" s="157"/>
      <c r="KQK230" s="157"/>
      <c r="KQL230" s="157"/>
      <c r="KQM230" s="157"/>
      <c r="KQN230" s="157"/>
      <c r="KQO230" s="157"/>
      <c r="KQP230" s="157"/>
      <c r="KQQ230" s="157"/>
      <c r="KQR230" s="157"/>
      <c r="KQS230" s="157"/>
      <c r="KQT230" s="157"/>
      <c r="KQU230" s="157"/>
      <c r="KQV230" s="157"/>
      <c r="KQW230" s="157"/>
      <c r="KQX230" s="157"/>
      <c r="KQY230" s="157"/>
      <c r="KQZ230" s="157"/>
      <c r="KRA230" s="157"/>
      <c r="KRB230" s="157"/>
      <c r="KRC230" s="157"/>
      <c r="KRD230" s="157"/>
      <c r="KRE230" s="157"/>
      <c r="KRF230" s="157"/>
      <c r="KRG230" s="157"/>
      <c r="KRH230" s="157"/>
      <c r="KRI230" s="157"/>
      <c r="KRJ230" s="157"/>
      <c r="KRK230" s="157"/>
      <c r="KRL230" s="157"/>
      <c r="KRM230" s="157"/>
      <c r="KRN230" s="157"/>
      <c r="KRO230" s="157"/>
      <c r="KRP230" s="157"/>
      <c r="KRQ230" s="157"/>
      <c r="KRR230" s="157"/>
      <c r="KRS230" s="157"/>
      <c r="KRT230" s="157"/>
      <c r="KRU230" s="157"/>
      <c r="KRV230" s="157"/>
      <c r="KRW230" s="157"/>
      <c r="KRX230" s="157"/>
      <c r="KRY230" s="157"/>
      <c r="KRZ230" s="157"/>
      <c r="KSA230" s="157"/>
      <c r="KSB230" s="157"/>
      <c r="KSC230" s="157"/>
      <c r="KSD230" s="157"/>
      <c r="KSE230" s="157"/>
      <c r="KSF230" s="157"/>
      <c r="KSG230" s="157"/>
      <c r="KSH230" s="157"/>
      <c r="KSI230" s="157"/>
      <c r="KSJ230" s="157"/>
      <c r="KSK230" s="157"/>
      <c r="KSL230" s="157"/>
      <c r="KSM230" s="157"/>
      <c r="KSN230" s="157"/>
      <c r="KSO230" s="157"/>
      <c r="KSP230" s="157"/>
      <c r="KSQ230" s="157"/>
      <c r="KSR230" s="157"/>
      <c r="KSS230" s="157"/>
      <c r="KST230" s="157"/>
      <c r="KSU230" s="157"/>
      <c r="KSV230" s="157"/>
      <c r="KSW230" s="157"/>
      <c r="KSX230" s="157"/>
      <c r="KSY230" s="157"/>
      <c r="KSZ230" s="157"/>
      <c r="KTA230" s="157"/>
      <c r="KTB230" s="157"/>
      <c r="KTC230" s="157"/>
      <c r="KTD230" s="157"/>
      <c r="KTE230" s="157"/>
      <c r="KTF230" s="157"/>
      <c r="KTG230" s="157"/>
      <c r="KTH230" s="157"/>
      <c r="KTI230" s="157"/>
      <c r="KTJ230" s="157"/>
      <c r="KTK230" s="157"/>
      <c r="KTL230" s="157"/>
      <c r="KTM230" s="157"/>
      <c r="KTN230" s="157"/>
      <c r="KTO230" s="157"/>
      <c r="KTP230" s="157"/>
      <c r="KTQ230" s="157"/>
      <c r="KTR230" s="157"/>
      <c r="KTS230" s="157"/>
      <c r="KTT230" s="157"/>
      <c r="KTU230" s="157"/>
      <c r="KTV230" s="157"/>
      <c r="KTW230" s="157"/>
      <c r="KTX230" s="157"/>
      <c r="KTY230" s="157"/>
      <c r="KTZ230" s="157"/>
      <c r="KUA230" s="157"/>
      <c r="KUB230" s="157"/>
      <c r="KUC230" s="157"/>
      <c r="KUD230" s="157"/>
      <c r="KUE230" s="157"/>
      <c r="KUF230" s="157"/>
      <c r="KUG230" s="157"/>
      <c r="KUH230" s="157"/>
      <c r="KUI230" s="157"/>
      <c r="KUJ230" s="157"/>
      <c r="KUK230" s="157"/>
      <c r="KUL230" s="157"/>
      <c r="KUM230" s="157"/>
      <c r="KUN230" s="157"/>
      <c r="KUO230" s="157"/>
      <c r="KUP230" s="157"/>
      <c r="KUQ230" s="157"/>
      <c r="KUR230" s="157"/>
      <c r="KUS230" s="157"/>
      <c r="KUT230" s="157"/>
      <c r="KUU230" s="157"/>
      <c r="KUV230" s="157"/>
      <c r="KUW230" s="157"/>
      <c r="KUX230" s="157"/>
      <c r="KUY230" s="157"/>
      <c r="KUZ230" s="157"/>
      <c r="KVA230" s="157"/>
      <c r="KVB230" s="157"/>
      <c r="KVC230" s="157"/>
      <c r="KVD230" s="157"/>
      <c r="KVE230" s="157"/>
      <c r="KVF230" s="157"/>
      <c r="KVG230" s="157"/>
      <c r="KVH230" s="157"/>
      <c r="KVI230" s="157"/>
      <c r="KVJ230" s="157"/>
      <c r="KVK230" s="157"/>
      <c r="KVL230" s="157"/>
      <c r="KVM230" s="157"/>
      <c r="KVN230" s="157"/>
      <c r="KVO230" s="157"/>
      <c r="KVP230" s="157"/>
      <c r="KVQ230" s="157"/>
      <c r="KVR230" s="157"/>
      <c r="KVS230" s="157"/>
      <c r="KVT230" s="157"/>
      <c r="KVU230" s="157"/>
      <c r="KVV230" s="157"/>
      <c r="KVW230" s="157"/>
      <c r="KVX230" s="157"/>
      <c r="KVY230" s="157"/>
      <c r="KVZ230" s="157"/>
      <c r="KWA230" s="157"/>
      <c r="KWB230" s="157"/>
      <c r="KWC230" s="157"/>
      <c r="KWD230" s="157"/>
      <c r="KWE230" s="157"/>
      <c r="KWF230" s="157"/>
      <c r="KWG230" s="157"/>
      <c r="KWH230" s="157"/>
      <c r="KWI230" s="157"/>
      <c r="KWJ230" s="157"/>
      <c r="KWK230" s="157"/>
      <c r="KWL230" s="157"/>
      <c r="KWM230" s="157"/>
      <c r="KWN230" s="157"/>
      <c r="KWO230" s="157"/>
      <c r="KWP230" s="157"/>
      <c r="KWQ230" s="157"/>
      <c r="KWR230" s="157"/>
      <c r="KWS230" s="157"/>
      <c r="KWT230" s="157"/>
      <c r="KWU230" s="157"/>
      <c r="KWV230" s="157"/>
      <c r="KWW230" s="157"/>
      <c r="KWX230" s="157"/>
      <c r="KWY230" s="157"/>
      <c r="KWZ230" s="157"/>
      <c r="KXA230" s="157"/>
      <c r="KXB230" s="157"/>
      <c r="KXC230" s="157"/>
      <c r="KXD230" s="157"/>
      <c r="KXE230" s="157"/>
      <c r="KXF230" s="157"/>
      <c r="KXG230" s="157"/>
      <c r="KXH230" s="157"/>
      <c r="KXI230" s="157"/>
      <c r="KXJ230" s="157"/>
      <c r="KXK230" s="157"/>
      <c r="KXL230" s="157"/>
      <c r="KXM230" s="157"/>
      <c r="KXN230" s="157"/>
      <c r="KXO230" s="157"/>
      <c r="KXP230" s="157"/>
      <c r="KXQ230" s="157"/>
      <c r="KXR230" s="157"/>
      <c r="KXS230" s="157"/>
      <c r="KXT230" s="157"/>
      <c r="KXU230" s="157"/>
      <c r="KXV230" s="157"/>
      <c r="KXW230" s="157"/>
      <c r="KXX230" s="157"/>
      <c r="KXY230" s="157"/>
      <c r="KXZ230" s="157"/>
      <c r="KYA230" s="157"/>
      <c r="KYB230" s="157"/>
      <c r="KYC230" s="157"/>
      <c r="KYD230" s="157"/>
      <c r="KYE230" s="157"/>
      <c r="KYF230" s="157"/>
      <c r="KYG230" s="157"/>
      <c r="KYH230" s="157"/>
      <c r="KYI230" s="157"/>
      <c r="KYJ230" s="157"/>
      <c r="KYK230" s="157"/>
      <c r="KYL230" s="157"/>
      <c r="KYM230" s="157"/>
      <c r="KYN230" s="157"/>
      <c r="KYO230" s="157"/>
      <c r="KYP230" s="157"/>
      <c r="KYQ230" s="157"/>
      <c r="KYR230" s="157"/>
      <c r="KYS230" s="157"/>
      <c r="KYT230" s="157"/>
      <c r="KYU230" s="157"/>
      <c r="KYV230" s="157"/>
      <c r="KYW230" s="157"/>
      <c r="KYX230" s="157"/>
      <c r="KYY230" s="157"/>
      <c r="KYZ230" s="157"/>
      <c r="KZA230" s="157"/>
      <c r="KZB230" s="157"/>
      <c r="KZC230" s="157"/>
      <c r="KZD230" s="157"/>
      <c r="KZE230" s="157"/>
      <c r="KZF230" s="157"/>
      <c r="KZG230" s="157"/>
      <c r="KZH230" s="157"/>
      <c r="KZI230" s="157"/>
      <c r="KZJ230" s="157"/>
      <c r="KZK230" s="157"/>
      <c r="KZL230" s="157"/>
      <c r="KZM230" s="157"/>
      <c r="KZN230" s="157"/>
      <c r="KZO230" s="157"/>
      <c r="KZP230" s="157"/>
      <c r="KZQ230" s="157"/>
      <c r="KZR230" s="157"/>
      <c r="KZS230" s="157"/>
      <c r="KZT230" s="157"/>
      <c r="KZU230" s="157"/>
      <c r="KZV230" s="157"/>
      <c r="KZW230" s="157"/>
      <c r="KZX230" s="157"/>
      <c r="KZY230" s="157"/>
      <c r="KZZ230" s="157"/>
      <c r="LAA230" s="157"/>
      <c r="LAB230" s="157"/>
      <c r="LAC230" s="157"/>
      <c r="LAD230" s="157"/>
      <c r="LAE230" s="157"/>
      <c r="LAF230" s="157"/>
      <c r="LAG230" s="157"/>
      <c r="LAH230" s="157"/>
      <c r="LAI230" s="157"/>
      <c r="LAJ230" s="157"/>
      <c r="LAK230" s="157"/>
      <c r="LAL230" s="157"/>
      <c r="LAM230" s="157"/>
      <c r="LAN230" s="157"/>
      <c r="LAO230" s="157"/>
      <c r="LAP230" s="157"/>
      <c r="LAQ230" s="157"/>
      <c r="LAR230" s="157"/>
      <c r="LAS230" s="157"/>
      <c r="LAT230" s="157"/>
      <c r="LAU230" s="157"/>
      <c r="LAV230" s="157"/>
      <c r="LAW230" s="157"/>
      <c r="LAX230" s="157"/>
      <c r="LAY230" s="157"/>
      <c r="LAZ230" s="157"/>
      <c r="LBA230" s="157"/>
      <c r="LBB230" s="157"/>
      <c r="LBC230" s="157"/>
      <c r="LBD230" s="157"/>
      <c r="LBE230" s="157"/>
      <c r="LBF230" s="157"/>
      <c r="LBG230" s="157"/>
      <c r="LBH230" s="157"/>
      <c r="LBI230" s="157"/>
      <c r="LBJ230" s="157"/>
      <c r="LBK230" s="157"/>
      <c r="LBL230" s="157"/>
      <c r="LBM230" s="157"/>
      <c r="LBN230" s="157"/>
      <c r="LBO230" s="157"/>
      <c r="LBP230" s="157"/>
      <c r="LBQ230" s="157"/>
      <c r="LBR230" s="157"/>
      <c r="LBS230" s="157"/>
      <c r="LBT230" s="157"/>
      <c r="LBU230" s="157"/>
      <c r="LBV230" s="157"/>
      <c r="LBW230" s="157"/>
      <c r="LBX230" s="157"/>
      <c r="LBY230" s="157"/>
      <c r="LBZ230" s="157"/>
      <c r="LCA230" s="157"/>
      <c r="LCB230" s="157"/>
      <c r="LCC230" s="157"/>
      <c r="LCD230" s="157"/>
      <c r="LCE230" s="157"/>
      <c r="LCF230" s="157"/>
      <c r="LCG230" s="157"/>
      <c r="LCH230" s="157"/>
      <c r="LCI230" s="157"/>
      <c r="LCJ230" s="157"/>
      <c r="LCK230" s="157"/>
      <c r="LCL230" s="157"/>
      <c r="LCM230" s="157"/>
      <c r="LCN230" s="157"/>
      <c r="LCO230" s="157"/>
      <c r="LCP230" s="157"/>
      <c r="LCQ230" s="157"/>
      <c r="LCR230" s="157"/>
      <c r="LCS230" s="157"/>
      <c r="LCT230" s="157"/>
      <c r="LCU230" s="157"/>
      <c r="LCV230" s="157"/>
      <c r="LCW230" s="157"/>
      <c r="LCX230" s="157"/>
      <c r="LCY230" s="157"/>
      <c r="LCZ230" s="157"/>
      <c r="LDA230" s="157"/>
      <c r="LDB230" s="157"/>
      <c r="LDC230" s="157"/>
      <c r="LDD230" s="157"/>
      <c r="LDE230" s="157"/>
      <c r="LDF230" s="157"/>
      <c r="LDG230" s="157"/>
      <c r="LDH230" s="157"/>
      <c r="LDI230" s="157"/>
      <c r="LDJ230" s="157"/>
      <c r="LDK230" s="157"/>
      <c r="LDL230" s="157"/>
      <c r="LDM230" s="157"/>
      <c r="LDN230" s="157"/>
      <c r="LDO230" s="157"/>
      <c r="LDP230" s="157"/>
      <c r="LDQ230" s="157"/>
      <c r="LDR230" s="157"/>
      <c r="LDS230" s="157"/>
      <c r="LDT230" s="157"/>
      <c r="LDU230" s="157"/>
      <c r="LDV230" s="157"/>
      <c r="LDW230" s="157"/>
      <c r="LDX230" s="157"/>
      <c r="LDY230" s="157"/>
      <c r="LDZ230" s="157"/>
      <c r="LEA230" s="157"/>
      <c r="LEB230" s="157"/>
      <c r="LEC230" s="157"/>
      <c r="LED230" s="157"/>
      <c r="LEE230" s="157"/>
      <c r="LEF230" s="157"/>
      <c r="LEG230" s="157"/>
      <c r="LEH230" s="157"/>
      <c r="LEI230" s="157"/>
      <c r="LEJ230" s="157"/>
      <c r="LEK230" s="157"/>
      <c r="LEL230" s="157"/>
      <c r="LEM230" s="157"/>
      <c r="LEN230" s="157"/>
      <c r="LEO230" s="157"/>
      <c r="LEP230" s="157"/>
      <c r="LEQ230" s="157"/>
      <c r="LER230" s="157"/>
      <c r="LES230" s="157"/>
      <c r="LET230" s="157"/>
      <c r="LEU230" s="157"/>
      <c r="LEV230" s="157"/>
      <c r="LEW230" s="157"/>
      <c r="LEX230" s="157"/>
      <c r="LEY230" s="157"/>
      <c r="LEZ230" s="157"/>
      <c r="LFA230" s="157"/>
      <c r="LFB230" s="157"/>
      <c r="LFC230" s="157"/>
      <c r="LFD230" s="157"/>
      <c r="LFE230" s="157"/>
      <c r="LFF230" s="157"/>
      <c r="LFG230" s="157"/>
      <c r="LFH230" s="157"/>
      <c r="LFI230" s="157"/>
      <c r="LFJ230" s="157"/>
      <c r="LFK230" s="157"/>
      <c r="LFL230" s="157"/>
      <c r="LFM230" s="157"/>
      <c r="LFN230" s="157"/>
      <c r="LFO230" s="157"/>
      <c r="LFP230" s="157"/>
      <c r="LFQ230" s="157"/>
      <c r="LFR230" s="157"/>
      <c r="LFS230" s="157"/>
      <c r="LFT230" s="157"/>
      <c r="LFU230" s="157"/>
      <c r="LFV230" s="157"/>
      <c r="LFW230" s="157"/>
      <c r="LFX230" s="157"/>
      <c r="LFY230" s="157"/>
      <c r="LFZ230" s="157"/>
      <c r="LGA230" s="157"/>
      <c r="LGB230" s="157"/>
      <c r="LGC230" s="157"/>
      <c r="LGD230" s="157"/>
      <c r="LGE230" s="157"/>
      <c r="LGF230" s="157"/>
      <c r="LGG230" s="157"/>
      <c r="LGH230" s="157"/>
      <c r="LGI230" s="157"/>
      <c r="LGJ230" s="157"/>
      <c r="LGK230" s="157"/>
      <c r="LGL230" s="157"/>
      <c r="LGM230" s="157"/>
      <c r="LGN230" s="157"/>
      <c r="LGO230" s="157"/>
      <c r="LGP230" s="157"/>
      <c r="LGQ230" s="157"/>
      <c r="LGR230" s="157"/>
      <c r="LGS230" s="157"/>
      <c r="LGT230" s="157"/>
      <c r="LGU230" s="157"/>
      <c r="LGV230" s="157"/>
      <c r="LGW230" s="157"/>
      <c r="LGX230" s="157"/>
      <c r="LGY230" s="157"/>
      <c r="LGZ230" s="157"/>
      <c r="LHA230" s="157"/>
      <c r="LHB230" s="157"/>
      <c r="LHC230" s="157"/>
      <c r="LHD230" s="157"/>
      <c r="LHE230" s="157"/>
      <c r="LHF230" s="157"/>
      <c r="LHG230" s="157"/>
      <c r="LHH230" s="157"/>
      <c r="LHI230" s="157"/>
      <c r="LHJ230" s="157"/>
      <c r="LHK230" s="157"/>
      <c r="LHL230" s="157"/>
      <c r="LHM230" s="157"/>
      <c r="LHN230" s="157"/>
      <c r="LHO230" s="157"/>
      <c r="LHP230" s="157"/>
      <c r="LHQ230" s="157"/>
      <c r="LHR230" s="157"/>
      <c r="LHS230" s="157"/>
      <c r="LHT230" s="157"/>
      <c r="LHU230" s="157"/>
      <c r="LHV230" s="157"/>
      <c r="LHW230" s="157"/>
      <c r="LHX230" s="157"/>
      <c r="LHY230" s="157"/>
      <c r="LHZ230" s="157"/>
      <c r="LIA230" s="157"/>
      <c r="LIB230" s="157"/>
      <c r="LIC230" s="157"/>
      <c r="LID230" s="157"/>
      <c r="LIE230" s="157"/>
      <c r="LIF230" s="157"/>
      <c r="LIG230" s="157"/>
      <c r="LIH230" s="157"/>
      <c r="LII230" s="157"/>
      <c r="LIJ230" s="157"/>
      <c r="LIK230" s="157"/>
      <c r="LIL230" s="157"/>
      <c r="LIM230" s="157"/>
      <c r="LIN230" s="157"/>
      <c r="LIO230" s="157"/>
      <c r="LIP230" s="157"/>
      <c r="LIQ230" s="157"/>
      <c r="LIR230" s="157"/>
      <c r="LIS230" s="157"/>
      <c r="LIT230" s="157"/>
      <c r="LIU230" s="157"/>
      <c r="LIV230" s="157"/>
      <c r="LIW230" s="157"/>
      <c r="LIX230" s="157"/>
      <c r="LIY230" s="157"/>
      <c r="LIZ230" s="157"/>
      <c r="LJA230" s="157"/>
      <c r="LJB230" s="157"/>
      <c r="LJC230" s="157"/>
      <c r="LJD230" s="157"/>
      <c r="LJE230" s="157"/>
      <c r="LJF230" s="157"/>
      <c r="LJG230" s="157"/>
      <c r="LJH230" s="157"/>
      <c r="LJI230" s="157"/>
      <c r="LJJ230" s="157"/>
      <c r="LJK230" s="157"/>
      <c r="LJL230" s="157"/>
      <c r="LJM230" s="157"/>
      <c r="LJN230" s="157"/>
      <c r="LJO230" s="157"/>
      <c r="LJP230" s="157"/>
      <c r="LJQ230" s="157"/>
      <c r="LJR230" s="157"/>
      <c r="LJS230" s="157"/>
      <c r="LJT230" s="157"/>
      <c r="LJU230" s="157"/>
      <c r="LJV230" s="157"/>
      <c r="LJW230" s="157"/>
      <c r="LJX230" s="157"/>
      <c r="LJY230" s="157"/>
      <c r="LJZ230" s="157"/>
      <c r="LKA230" s="157"/>
      <c r="LKB230" s="157"/>
      <c r="LKC230" s="157"/>
      <c r="LKD230" s="157"/>
      <c r="LKE230" s="157"/>
      <c r="LKF230" s="157"/>
      <c r="LKG230" s="157"/>
      <c r="LKH230" s="157"/>
      <c r="LKI230" s="157"/>
      <c r="LKJ230" s="157"/>
      <c r="LKK230" s="157"/>
      <c r="LKL230" s="157"/>
      <c r="LKM230" s="157"/>
      <c r="LKN230" s="157"/>
      <c r="LKO230" s="157"/>
      <c r="LKP230" s="157"/>
      <c r="LKQ230" s="157"/>
      <c r="LKR230" s="157"/>
      <c r="LKS230" s="157"/>
      <c r="LKT230" s="157"/>
      <c r="LKU230" s="157"/>
      <c r="LKV230" s="157"/>
      <c r="LKW230" s="157"/>
      <c r="LKX230" s="157"/>
      <c r="LKY230" s="157"/>
      <c r="LKZ230" s="157"/>
      <c r="LLA230" s="157"/>
      <c r="LLB230" s="157"/>
      <c r="LLC230" s="157"/>
      <c r="LLD230" s="157"/>
      <c r="LLE230" s="157"/>
      <c r="LLF230" s="157"/>
      <c r="LLG230" s="157"/>
      <c r="LLH230" s="157"/>
      <c r="LLI230" s="157"/>
      <c r="LLJ230" s="157"/>
      <c r="LLK230" s="157"/>
      <c r="LLL230" s="157"/>
      <c r="LLM230" s="157"/>
      <c r="LLN230" s="157"/>
      <c r="LLO230" s="157"/>
      <c r="LLP230" s="157"/>
      <c r="LLQ230" s="157"/>
      <c r="LLR230" s="157"/>
      <c r="LLS230" s="157"/>
      <c r="LLT230" s="157"/>
      <c r="LLU230" s="157"/>
      <c r="LLV230" s="157"/>
      <c r="LLW230" s="157"/>
      <c r="LLX230" s="157"/>
      <c r="LLY230" s="157"/>
      <c r="LLZ230" s="157"/>
      <c r="LMA230" s="157"/>
      <c r="LMB230" s="157"/>
      <c r="LMC230" s="157"/>
      <c r="LMD230" s="157"/>
      <c r="LME230" s="157"/>
      <c r="LMF230" s="157"/>
      <c r="LMG230" s="157"/>
      <c r="LMH230" s="157"/>
      <c r="LMI230" s="157"/>
      <c r="LMJ230" s="157"/>
      <c r="LMK230" s="157"/>
      <c r="LML230" s="157"/>
      <c r="LMM230" s="157"/>
      <c r="LMN230" s="157"/>
      <c r="LMO230" s="157"/>
      <c r="LMP230" s="157"/>
      <c r="LMQ230" s="157"/>
      <c r="LMR230" s="157"/>
      <c r="LMS230" s="157"/>
      <c r="LMT230" s="157"/>
      <c r="LMU230" s="157"/>
      <c r="LMV230" s="157"/>
      <c r="LMW230" s="157"/>
      <c r="LMX230" s="157"/>
      <c r="LMY230" s="157"/>
      <c r="LMZ230" s="157"/>
      <c r="LNA230" s="157"/>
      <c r="LNB230" s="157"/>
      <c r="LNC230" s="157"/>
      <c r="LND230" s="157"/>
      <c r="LNE230" s="157"/>
      <c r="LNF230" s="157"/>
      <c r="LNG230" s="157"/>
      <c r="LNH230" s="157"/>
      <c r="LNI230" s="157"/>
      <c r="LNJ230" s="157"/>
      <c r="LNK230" s="157"/>
      <c r="LNL230" s="157"/>
      <c r="LNM230" s="157"/>
      <c r="LNN230" s="157"/>
      <c r="LNO230" s="157"/>
      <c r="LNP230" s="157"/>
      <c r="LNQ230" s="157"/>
      <c r="LNR230" s="157"/>
      <c r="LNS230" s="157"/>
      <c r="LNT230" s="157"/>
      <c r="LNU230" s="157"/>
      <c r="LNV230" s="157"/>
      <c r="LNW230" s="157"/>
      <c r="LNX230" s="157"/>
      <c r="LNY230" s="157"/>
      <c r="LNZ230" s="157"/>
      <c r="LOA230" s="157"/>
      <c r="LOB230" s="157"/>
      <c r="LOC230" s="157"/>
      <c r="LOD230" s="157"/>
      <c r="LOE230" s="157"/>
      <c r="LOF230" s="157"/>
      <c r="LOG230" s="157"/>
      <c r="LOH230" s="157"/>
      <c r="LOI230" s="157"/>
      <c r="LOJ230" s="157"/>
      <c r="LOK230" s="157"/>
      <c r="LOL230" s="157"/>
      <c r="LOM230" s="157"/>
      <c r="LON230" s="157"/>
      <c r="LOO230" s="157"/>
      <c r="LOP230" s="157"/>
      <c r="LOQ230" s="157"/>
      <c r="LOR230" s="157"/>
      <c r="LOS230" s="157"/>
      <c r="LOT230" s="157"/>
      <c r="LOU230" s="157"/>
      <c r="LOV230" s="157"/>
      <c r="LOW230" s="157"/>
      <c r="LOX230" s="157"/>
      <c r="LOY230" s="157"/>
      <c r="LOZ230" s="157"/>
      <c r="LPA230" s="157"/>
      <c r="LPB230" s="157"/>
      <c r="LPC230" s="157"/>
      <c r="LPD230" s="157"/>
      <c r="LPE230" s="157"/>
      <c r="LPF230" s="157"/>
      <c r="LPG230" s="157"/>
      <c r="LPH230" s="157"/>
      <c r="LPI230" s="157"/>
      <c r="LPJ230" s="157"/>
      <c r="LPK230" s="157"/>
      <c r="LPL230" s="157"/>
      <c r="LPM230" s="157"/>
      <c r="LPN230" s="157"/>
      <c r="LPO230" s="157"/>
      <c r="LPP230" s="157"/>
      <c r="LPQ230" s="157"/>
      <c r="LPR230" s="157"/>
      <c r="LPS230" s="157"/>
      <c r="LPT230" s="157"/>
      <c r="LPU230" s="157"/>
      <c r="LPV230" s="157"/>
      <c r="LPW230" s="157"/>
      <c r="LPX230" s="157"/>
      <c r="LPY230" s="157"/>
      <c r="LPZ230" s="157"/>
      <c r="LQA230" s="157"/>
      <c r="LQB230" s="157"/>
      <c r="LQC230" s="157"/>
      <c r="LQD230" s="157"/>
      <c r="LQE230" s="157"/>
      <c r="LQF230" s="157"/>
      <c r="LQG230" s="157"/>
      <c r="LQH230" s="157"/>
      <c r="LQI230" s="157"/>
      <c r="LQJ230" s="157"/>
      <c r="LQK230" s="157"/>
      <c r="LQL230" s="157"/>
      <c r="LQM230" s="157"/>
      <c r="LQN230" s="157"/>
      <c r="LQO230" s="157"/>
      <c r="LQP230" s="157"/>
      <c r="LQQ230" s="157"/>
      <c r="LQR230" s="157"/>
      <c r="LQS230" s="157"/>
      <c r="LQT230" s="157"/>
      <c r="LQU230" s="157"/>
      <c r="LQV230" s="157"/>
      <c r="LQW230" s="157"/>
      <c r="LQX230" s="157"/>
      <c r="LQY230" s="157"/>
      <c r="LQZ230" s="157"/>
      <c r="LRA230" s="157"/>
      <c r="LRB230" s="157"/>
      <c r="LRC230" s="157"/>
      <c r="LRD230" s="157"/>
      <c r="LRE230" s="157"/>
      <c r="LRF230" s="157"/>
      <c r="LRG230" s="157"/>
      <c r="LRH230" s="157"/>
      <c r="LRI230" s="157"/>
      <c r="LRJ230" s="157"/>
      <c r="LRK230" s="157"/>
      <c r="LRL230" s="157"/>
      <c r="LRM230" s="157"/>
      <c r="LRN230" s="157"/>
      <c r="LRO230" s="157"/>
      <c r="LRP230" s="157"/>
      <c r="LRQ230" s="157"/>
      <c r="LRR230" s="157"/>
      <c r="LRS230" s="157"/>
      <c r="LRT230" s="157"/>
      <c r="LRU230" s="157"/>
      <c r="LRV230" s="157"/>
      <c r="LRW230" s="157"/>
      <c r="LRX230" s="157"/>
      <c r="LRY230" s="157"/>
      <c r="LRZ230" s="157"/>
      <c r="LSA230" s="157"/>
      <c r="LSB230" s="157"/>
      <c r="LSC230" s="157"/>
      <c r="LSD230" s="157"/>
      <c r="LSE230" s="157"/>
      <c r="LSF230" s="157"/>
      <c r="LSG230" s="157"/>
      <c r="LSH230" s="157"/>
      <c r="LSI230" s="157"/>
      <c r="LSJ230" s="157"/>
      <c r="LSK230" s="157"/>
      <c r="LSL230" s="157"/>
      <c r="LSM230" s="157"/>
      <c r="LSN230" s="157"/>
      <c r="LSO230" s="157"/>
      <c r="LSP230" s="157"/>
      <c r="LSQ230" s="157"/>
      <c r="LSR230" s="157"/>
      <c r="LSS230" s="157"/>
      <c r="LST230" s="157"/>
      <c r="LSU230" s="157"/>
      <c r="LSV230" s="157"/>
      <c r="LSW230" s="157"/>
      <c r="LSX230" s="157"/>
      <c r="LSY230" s="157"/>
      <c r="LSZ230" s="157"/>
      <c r="LTA230" s="157"/>
      <c r="LTB230" s="157"/>
      <c r="LTC230" s="157"/>
      <c r="LTD230" s="157"/>
      <c r="LTE230" s="157"/>
      <c r="LTF230" s="157"/>
      <c r="LTG230" s="157"/>
      <c r="LTH230" s="157"/>
      <c r="LTI230" s="157"/>
      <c r="LTJ230" s="157"/>
      <c r="LTK230" s="157"/>
      <c r="LTL230" s="157"/>
      <c r="LTM230" s="157"/>
      <c r="LTN230" s="157"/>
      <c r="LTO230" s="157"/>
      <c r="LTP230" s="157"/>
      <c r="LTQ230" s="157"/>
      <c r="LTR230" s="157"/>
      <c r="LTS230" s="157"/>
      <c r="LTT230" s="157"/>
      <c r="LTU230" s="157"/>
      <c r="LTV230" s="157"/>
      <c r="LTW230" s="157"/>
      <c r="LTX230" s="157"/>
      <c r="LTY230" s="157"/>
      <c r="LTZ230" s="157"/>
      <c r="LUA230" s="157"/>
      <c r="LUB230" s="157"/>
      <c r="LUC230" s="157"/>
      <c r="LUD230" s="157"/>
      <c r="LUE230" s="157"/>
      <c r="LUF230" s="157"/>
      <c r="LUG230" s="157"/>
      <c r="LUH230" s="157"/>
      <c r="LUI230" s="157"/>
      <c r="LUJ230" s="157"/>
      <c r="LUK230" s="157"/>
      <c r="LUL230" s="157"/>
      <c r="LUM230" s="157"/>
      <c r="LUN230" s="157"/>
      <c r="LUO230" s="157"/>
      <c r="LUP230" s="157"/>
      <c r="LUQ230" s="157"/>
      <c r="LUR230" s="157"/>
      <c r="LUS230" s="157"/>
      <c r="LUT230" s="157"/>
      <c r="LUU230" s="157"/>
      <c r="LUV230" s="157"/>
      <c r="LUW230" s="157"/>
      <c r="LUX230" s="157"/>
      <c r="LUY230" s="157"/>
      <c r="LUZ230" s="157"/>
      <c r="LVA230" s="157"/>
      <c r="LVB230" s="157"/>
      <c r="LVC230" s="157"/>
      <c r="LVD230" s="157"/>
      <c r="LVE230" s="157"/>
      <c r="LVF230" s="157"/>
      <c r="LVG230" s="157"/>
      <c r="LVH230" s="157"/>
      <c r="LVI230" s="157"/>
      <c r="LVJ230" s="157"/>
      <c r="LVK230" s="157"/>
      <c r="LVL230" s="157"/>
      <c r="LVM230" s="157"/>
      <c r="LVN230" s="157"/>
      <c r="LVO230" s="157"/>
      <c r="LVP230" s="157"/>
      <c r="LVQ230" s="157"/>
      <c r="LVR230" s="157"/>
      <c r="LVS230" s="157"/>
      <c r="LVT230" s="157"/>
      <c r="LVU230" s="157"/>
      <c r="LVV230" s="157"/>
      <c r="LVW230" s="157"/>
      <c r="LVX230" s="157"/>
      <c r="LVY230" s="157"/>
      <c r="LVZ230" s="157"/>
      <c r="LWA230" s="157"/>
      <c r="LWB230" s="157"/>
      <c r="LWC230" s="157"/>
      <c r="LWD230" s="157"/>
      <c r="LWE230" s="157"/>
      <c r="LWF230" s="157"/>
      <c r="LWG230" s="157"/>
      <c r="LWH230" s="157"/>
      <c r="LWI230" s="157"/>
      <c r="LWJ230" s="157"/>
      <c r="LWK230" s="157"/>
      <c r="LWL230" s="157"/>
      <c r="LWM230" s="157"/>
      <c r="LWN230" s="157"/>
      <c r="LWO230" s="157"/>
      <c r="LWP230" s="157"/>
      <c r="LWQ230" s="157"/>
      <c r="LWR230" s="157"/>
      <c r="LWS230" s="157"/>
      <c r="LWT230" s="157"/>
      <c r="LWU230" s="157"/>
      <c r="LWV230" s="157"/>
      <c r="LWW230" s="157"/>
      <c r="LWX230" s="157"/>
      <c r="LWY230" s="157"/>
      <c r="LWZ230" s="157"/>
      <c r="LXA230" s="157"/>
      <c r="LXB230" s="157"/>
      <c r="LXC230" s="157"/>
      <c r="LXD230" s="157"/>
      <c r="LXE230" s="157"/>
      <c r="LXF230" s="157"/>
      <c r="LXG230" s="157"/>
      <c r="LXH230" s="157"/>
      <c r="LXI230" s="157"/>
      <c r="LXJ230" s="157"/>
      <c r="LXK230" s="157"/>
      <c r="LXL230" s="157"/>
      <c r="LXM230" s="157"/>
      <c r="LXN230" s="157"/>
      <c r="LXO230" s="157"/>
      <c r="LXP230" s="157"/>
      <c r="LXQ230" s="157"/>
      <c r="LXR230" s="157"/>
      <c r="LXS230" s="157"/>
      <c r="LXT230" s="157"/>
      <c r="LXU230" s="157"/>
      <c r="LXV230" s="157"/>
      <c r="LXW230" s="157"/>
      <c r="LXX230" s="157"/>
      <c r="LXY230" s="157"/>
      <c r="LXZ230" s="157"/>
      <c r="LYA230" s="157"/>
      <c r="LYB230" s="157"/>
      <c r="LYC230" s="157"/>
      <c r="LYD230" s="157"/>
      <c r="LYE230" s="157"/>
      <c r="LYF230" s="157"/>
      <c r="LYG230" s="157"/>
      <c r="LYH230" s="157"/>
      <c r="LYI230" s="157"/>
      <c r="LYJ230" s="157"/>
      <c r="LYK230" s="157"/>
      <c r="LYL230" s="157"/>
      <c r="LYM230" s="157"/>
      <c r="LYN230" s="157"/>
      <c r="LYO230" s="157"/>
      <c r="LYP230" s="157"/>
      <c r="LYQ230" s="157"/>
      <c r="LYR230" s="157"/>
      <c r="LYS230" s="157"/>
      <c r="LYT230" s="157"/>
      <c r="LYU230" s="157"/>
      <c r="LYV230" s="157"/>
      <c r="LYW230" s="157"/>
      <c r="LYX230" s="157"/>
      <c r="LYY230" s="157"/>
      <c r="LYZ230" s="157"/>
      <c r="LZA230" s="157"/>
      <c r="LZB230" s="157"/>
      <c r="LZC230" s="157"/>
      <c r="LZD230" s="157"/>
      <c r="LZE230" s="157"/>
      <c r="LZF230" s="157"/>
      <c r="LZG230" s="157"/>
      <c r="LZH230" s="157"/>
      <c r="LZI230" s="157"/>
      <c r="LZJ230" s="157"/>
      <c r="LZK230" s="157"/>
      <c r="LZL230" s="157"/>
      <c r="LZM230" s="157"/>
      <c r="LZN230" s="157"/>
      <c r="LZO230" s="157"/>
      <c r="LZP230" s="157"/>
      <c r="LZQ230" s="157"/>
      <c r="LZR230" s="157"/>
      <c r="LZS230" s="157"/>
      <c r="LZT230" s="157"/>
      <c r="LZU230" s="157"/>
      <c r="LZV230" s="157"/>
      <c r="LZW230" s="157"/>
      <c r="LZX230" s="157"/>
      <c r="LZY230" s="157"/>
      <c r="LZZ230" s="157"/>
      <c r="MAA230" s="157"/>
      <c r="MAB230" s="157"/>
      <c r="MAC230" s="157"/>
      <c r="MAD230" s="157"/>
      <c r="MAE230" s="157"/>
      <c r="MAF230" s="157"/>
      <c r="MAG230" s="157"/>
      <c r="MAH230" s="157"/>
      <c r="MAI230" s="157"/>
      <c r="MAJ230" s="157"/>
      <c r="MAK230" s="157"/>
      <c r="MAL230" s="157"/>
      <c r="MAM230" s="157"/>
      <c r="MAN230" s="157"/>
      <c r="MAO230" s="157"/>
      <c r="MAP230" s="157"/>
      <c r="MAQ230" s="157"/>
      <c r="MAR230" s="157"/>
      <c r="MAS230" s="157"/>
      <c r="MAT230" s="157"/>
      <c r="MAU230" s="157"/>
      <c r="MAV230" s="157"/>
      <c r="MAW230" s="157"/>
      <c r="MAX230" s="157"/>
      <c r="MAY230" s="157"/>
      <c r="MAZ230" s="157"/>
      <c r="MBA230" s="157"/>
      <c r="MBB230" s="157"/>
      <c r="MBC230" s="157"/>
      <c r="MBD230" s="157"/>
      <c r="MBE230" s="157"/>
      <c r="MBF230" s="157"/>
      <c r="MBG230" s="157"/>
      <c r="MBH230" s="157"/>
      <c r="MBI230" s="157"/>
      <c r="MBJ230" s="157"/>
      <c r="MBK230" s="157"/>
      <c r="MBL230" s="157"/>
      <c r="MBM230" s="157"/>
      <c r="MBN230" s="157"/>
      <c r="MBO230" s="157"/>
      <c r="MBP230" s="157"/>
      <c r="MBQ230" s="157"/>
      <c r="MBR230" s="157"/>
      <c r="MBS230" s="157"/>
      <c r="MBT230" s="157"/>
      <c r="MBU230" s="157"/>
      <c r="MBV230" s="157"/>
      <c r="MBW230" s="157"/>
      <c r="MBX230" s="157"/>
      <c r="MBY230" s="157"/>
      <c r="MBZ230" s="157"/>
      <c r="MCA230" s="157"/>
      <c r="MCB230" s="157"/>
      <c r="MCC230" s="157"/>
      <c r="MCD230" s="157"/>
      <c r="MCE230" s="157"/>
      <c r="MCF230" s="157"/>
      <c r="MCG230" s="157"/>
      <c r="MCH230" s="157"/>
      <c r="MCI230" s="157"/>
      <c r="MCJ230" s="157"/>
      <c r="MCK230" s="157"/>
      <c r="MCL230" s="157"/>
      <c r="MCM230" s="157"/>
      <c r="MCN230" s="157"/>
      <c r="MCO230" s="157"/>
      <c r="MCP230" s="157"/>
      <c r="MCQ230" s="157"/>
      <c r="MCR230" s="157"/>
      <c r="MCS230" s="157"/>
      <c r="MCT230" s="157"/>
      <c r="MCU230" s="157"/>
      <c r="MCV230" s="157"/>
      <c r="MCW230" s="157"/>
      <c r="MCX230" s="157"/>
      <c r="MCY230" s="157"/>
      <c r="MCZ230" s="157"/>
      <c r="MDA230" s="157"/>
      <c r="MDB230" s="157"/>
      <c r="MDC230" s="157"/>
      <c r="MDD230" s="157"/>
      <c r="MDE230" s="157"/>
      <c r="MDF230" s="157"/>
      <c r="MDG230" s="157"/>
      <c r="MDH230" s="157"/>
      <c r="MDI230" s="157"/>
      <c r="MDJ230" s="157"/>
      <c r="MDK230" s="157"/>
      <c r="MDL230" s="157"/>
      <c r="MDM230" s="157"/>
      <c r="MDN230" s="157"/>
      <c r="MDO230" s="157"/>
      <c r="MDP230" s="157"/>
      <c r="MDQ230" s="157"/>
      <c r="MDR230" s="157"/>
      <c r="MDS230" s="157"/>
      <c r="MDT230" s="157"/>
      <c r="MDU230" s="157"/>
      <c r="MDV230" s="157"/>
      <c r="MDW230" s="157"/>
      <c r="MDX230" s="157"/>
      <c r="MDY230" s="157"/>
      <c r="MDZ230" s="157"/>
      <c r="MEA230" s="157"/>
      <c r="MEB230" s="157"/>
      <c r="MEC230" s="157"/>
      <c r="MED230" s="157"/>
      <c r="MEE230" s="157"/>
      <c r="MEF230" s="157"/>
      <c r="MEG230" s="157"/>
      <c r="MEH230" s="157"/>
      <c r="MEI230" s="157"/>
      <c r="MEJ230" s="157"/>
      <c r="MEK230" s="157"/>
      <c r="MEL230" s="157"/>
      <c r="MEM230" s="157"/>
      <c r="MEN230" s="157"/>
      <c r="MEO230" s="157"/>
      <c r="MEP230" s="157"/>
      <c r="MEQ230" s="157"/>
      <c r="MER230" s="157"/>
      <c r="MES230" s="157"/>
      <c r="MET230" s="157"/>
      <c r="MEU230" s="157"/>
      <c r="MEV230" s="157"/>
      <c r="MEW230" s="157"/>
      <c r="MEX230" s="157"/>
      <c r="MEY230" s="157"/>
      <c r="MEZ230" s="157"/>
      <c r="MFA230" s="157"/>
      <c r="MFB230" s="157"/>
      <c r="MFC230" s="157"/>
      <c r="MFD230" s="157"/>
      <c r="MFE230" s="157"/>
      <c r="MFF230" s="157"/>
      <c r="MFG230" s="157"/>
      <c r="MFH230" s="157"/>
      <c r="MFI230" s="157"/>
      <c r="MFJ230" s="157"/>
      <c r="MFK230" s="157"/>
      <c r="MFL230" s="157"/>
      <c r="MFM230" s="157"/>
      <c r="MFN230" s="157"/>
      <c r="MFO230" s="157"/>
      <c r="MFP230" s="157"/>
      <c r="MFQ230" s="157"/>
      <c r="MFR230" s="157"/>
      <c r="MFS230" s="157"/>
      <c r="MFT230" s="157"/>
      <c r="MFU230" s="157"/>
      <c r="MFV230" s="157"/>
      <c r="MFW230" s="157"/>
      <c r="MFX230" s="157"/>
      <c r="MFY230" s="157"/>
      <c r="MFZ230" s="157"/>
      <c r="MGA230" s="157"/>
      <c r="MGB230" s="157"/>
      <c r="MGC230" s="157"/>
      <c r="MGD230" s="157"/>
      <c r="MGE230" s="157"/>
      <c r="MGF230" s="157"/>
      <c r="MGG230" s="157"/>
      <c r="MGH230" s="157"/>
      <c r="MGI230" s="157"/>
      <c r="MGJ230" s="157"/>
      <c r="MGK230" s="157"/>
      <c r="MGL230" s="157"/>
      <c r="MGM230" s="157"/>
      <c r="MGN230" s="157"/>
      <c r="MGO230" s="157"/>
      <c r="MGP230" s="157"/>
      <c r="MGQ230" s="157"/>
      <c r="MGR230" s="157"/>
      <c r="MGS230" s="157"/>
      <c r="MGT230" s="157"/>
      <c r="MGU230" s="157"/>
      <c r="MGV230" s="157"/>
      <c r="MGW230" s="157"/>
      <c r="MGX230" s="157"/>
      <c r="MGY230" s="157"/>
      <c r="MGZ230" s="157"/>
      <c r="MHA230" s="157"/>
      <c r="MHB230" s="157"/>
      <c r="MHC230" s="157"/>
      <c r="MHD230" s="157"/>
      <c r="MHE230" s="157"/>
      <c r="MHF230" s="157"/>
      <c r="MHG230" s="157"/>
      <c r="MHH230" s="157"/>
      <c r="MHI230" s="157"/>
      <c r="MHJ230" s="157"/>
      <c r="MHK230" s="157"/>
      <c r="MHL230" s="157"/>
      <c r="MHM230" s="157"/>
      <c r="MHN230" s="157"/>
      <c r="MHO230" s="157"/>
      <c r="MHP230" s="157"/>
      <c r="MHQ230" s="157"/>
      <c r="MHR230" s="157"/>
      <c r="MHS230" s="157"/>
      <c r="MHT230" s="157"/>
      <c r="MHU230" s="157"/>
      <c r="MHV230" s="157"/>
      <c r="MHW230" s="157"/>
      <c r="MHX230" s="157"/>
      <c r="MHY230" s="157"/>
      <c r="MHZ230" s="157"/>
      <c r="MIA230" s="157"/>
      <c r="MIB230" s="157"/>
      <c r="MIC230" s="157"/>
      <c r="MID230" s="157"/>
      <c r="MIE230" s="157"/>
      <c r="MIF230" s="157"/>
      <c r="MIG230" s="157"/>
      <c r="MIH230" s="157"/>
      <c r="MII230" s="157"/>
      <c r="MIJ230" s="157"/>
      <c r="MIK230" s="157"/>
      <c r="MIL230" s="157"/>
      <c r="MIM230" s="157"/>
      <c r="MIN230" s="157"/>
      <c r="MIO230" s="157"/>
      <c r="MIP230" s="157"/>
      <c r="MIQ230" s="157"/>
      <c r="MIR230" s="157"/>
      <c r="MIS230" s="157"/>
      <c r="MIT230" s="157"/>
      <c r="MIU230" s="157"/>
      <c r="MIV230" s="157"/>
      <c r="MIW230" s="157"/>
      <c r="MIX230" s="157"/>
      <c r="MIY230" s="157"/>
      <c r="MIZ230" s="157"/>
      <c r="MJA230" s="157"/>
      <c r="MJB230" s="157"/>
      <c r="MJC230" s="157"/>
      <c r="MJD230" s="157"/>
      <c r="MJE230" s="157"/>
      <c r="MJF230" s="157"/>
      <c r="MJG230" s="157"/>
      <c r="MJH230" s="157"/>
      <c r="MJI230" s="157"/>
      <c r="MJJ230" s="157"/>
      <c r="MJK230" s="157"/>
      <c r="MJL230" s="157"/>
      <c r="MJM230" s="157"/>
      <c r="MJN230" s="157"/>
      <c r="MJO230" s="157"/>
      <c r="MJP230" s="157"/>
      <c r="MJQ230" s="157"/>
      <c r="MJR230" s="157"/>
      <c r="MJS230" s="157"/>
      <c r="MJT230" s="157"/>
      <c r="MJU230" s="157"/>
      <c r="MJV230" s="157"/>
      <c r="MJW230" s="157"/>
      <c r="MJX230" s="157"/>
      <c r="MJY230" s="157"/>
      <c r="MJZ230" s="157"/>
      <c r="MKA230" s="157"/>
      <c r="MKB230" s="157"/>
      <c r="MKC230" s="157"/>
      <c r="MKD230" s="157"/>
      <c r="MKE230" s="157"/>
      <c r="MKF230" s="157"/>
      <c r="MKG230" s="157"/>
      <c r="MKH230" s="157"/>
      <c r="MKI230" s="157"/>
      <c r="MKJ230" s="157"/>
      <c r="MKK230" s="157"/>
      <c r="MKL230" s="157"/>
      <c r="MKM230" s="157"/>
      <c r="MKN230" s="157"/>
      <c r="MKO230" s="157"/>
      <c r="MKP230" s="157"/>
      <c r="MKQ230" s="157"/>
      <c r="MKR230" s="157"/>
      <c r="MKS230" s="157"/>
      <c r="MKT230" s="157"/>
      <c r="MKU230" s="157"/>
      <c r="MKV230" s="157"/>
      <c r="MKW230" s="157"/>
      <c r="MKX230" s="157"/>
      <c r="MKY230" s="157"/>
      <c r="MKZ230" s="157"/>
      <c r="MLA230" s="157"/>
      <c r="MLB230" s="157"/>
      <c r="MLC230" s="157"/>
      <c r="MLD230" s="157"/>
      <c r="MLE230" s="157"/>
      <c r="MLF230" s="157"/>
      <c r="MLG230" s="157"/>
      <c r="MLH230" s="157"/>
      <c r="MLI230" s="157"/>
      <c r="MLJ230" s="157"/>
      <c r="MLK230" s="157"/>
      <c r="MLL230" s="157"/>
      <c r="MLM230" s="157"/>
      <c r="MLN230" s="157"/>
      <c r="MLO230" s="157"/>
      <c r="MLP230" s="157"/>
      <c r="MLQ230" s="157"/>
      <c r="MLR230" s="157"/>
      <c r="MLS230" s="157"/>
      <c r="MLT230" s="157"/>
      <c r="MLU230" s="157"/>
      <c r="MLV230" s="157"/>
      <c r="MLW230" s="157"/>
      <c r="MLX230" s="157"/>
      <c r="MLY230" s="157"/>
      <c r="MLZ230" s="157"/>
      <c r="MMA230" s="157"/>
      <c r="MMB230" s="157"/>
      <c r="MMC230" s="157"/>
      <c r="MMD230" s="157"/>
      <c r="MME230" s="157"/>
      <c r="MMF230" s="157"/>
      <c r="MMG230" s="157"/>
      <c r="MMH230" s="157"/>
      <c r="MMI230" s="157"/>
      <c r="MMJ230" s="157"/>
      <c r="MMK230" s="157"/>
      <c r="MML230" s="157"/>
      <c r="MMM230" s="157"/>
      <c r="MMN230" s="157"/>
      <c r="MMO230" s="157"/>
      <c r="MMP230" s="157"/>
      <c r="MMQ230" s="157"/>
      <c r="MMR230" s="157"/>
      <c r="MMS230" s="157"/>
      <c r="MMT230" s="157"/>
      <c r="MMU230" s="157"/>
      <c r="MMV230" s="157"/>
      <c r="MMW230" s="157"/>
      <c r="MMX230" s="157"/>
      <c r="MMY230" s="157"/>
      <c r="MMZ230" s="157"/>
      <c r="MNA230" s="157"/>
      <c r="MNB230" s="157"/>
      <c r="MNC230" s="157"/>
      <c r="MND230" s="157"/>
      <c r="MNE230" s="157"/>
      <c r="MNF230" s="157"/>
      <c r="MNG230" s="157"/>
      <c r="MNH230" s="157"/>
      <c r="MNI230" s="157"/>
      <c r="MNJ230" s="157"/>
      <c r="MNK230" s="157"/>
      <c r="MNL230" s="157"/>
      <c r="MNM230" s="157"/>
      <c r="MNN230" s="157"/>
      <c r="MNO230" s="157"/>
      <c r="MNP230" s="157"/>
      <c r="MNQ230" s="157"/>
      <c r="MNR230" s="157"/>
      <c r="MNS230" s="157"/>
      <c r="MNT230" s="157"/>
      <c r="MNU230" s="157"/>
      <c r="MNV230" s="157"/>
      <c r="MNW230" s="157"/>
      <c r="MNX230" s="157"/>
      <c r="MNY230" s="157"/>
      <c r="MNZ230" s="157"/>
      <c r="MOA230" s="157"/>
      <c r="MOB230" s="157"/>
      <c r="MOC230" s="157"/>
      <c r="MOD230" s="157"/>
      <c r="MOE230" s="157"/>
      <c r="MOF230" s="157"/>
      <c r="MOG230" s="157"/>
      <c r="MOH230" s="157"/>
      <c r="MOI230" s="157"/>
      <c r="MOJ230" s="157"/>
      <c r="MOK230" s="157"/>
      <c r="MOL230" s="157"/>
      <c r="MOM230" s="157"/>
      <c r="MON230" s="157"/>
      <c r="MOO230" s="157"/>
      <c r="MOP230" s="157"/>
      <c r="MOQ230" s="157"/>
      <c r="MOR230" s="157"/>
      <c r="MOS230" s="157"/>
      <c r="MOT230" s="157"/>
      <c r="MOU230" s="157"/>
      <c r="MOV230" s="157"/>
      <c r="MOW230" s="157"/>
      <c r="MOX230" s="157"/>
      <c r="MOY230" s="157"/>
      <c r="MOZ230" s="157"/>
      <c r="MPA230" s="157"/>
      <c r="MPB230" s="157"/>
      <c r="MPC230" s="157"/>
      <c r="MPD230" s="157"/>
      <c r="MPE230" s="157"/>
      <c r="MPF230" s="157"/>
      <c r="MPG230" s="157"/>
      <c r="MPH230" s="157"/>
      <c r="MPI230" s="157"/>
      <c r="MPJ230" s="157"/>
      <c r="MPK230" s="157"/>
      <c r="MPL230" s="157"/>
      <c r="MPM230" s="157"/>
      <c r="MPN230" s="157"/>
      <c r="MPO230" s="157"/>
      <c r="MPP230" s="157"/>
      <c r="MPQ230" s="157"/>
      <c r="MPR230" s="157"/>
      <c r="MPS230" s="157"/>
      <c r="MPT230" s="157"/>
      <c r="MPU230" s="157"/>
      <c r="MPV230" s="157"/>
      <c r="MPW230" s="157"/>
      <c r="MPX230" s="157"/>
      <c r="MPY230" s="157"/>
      <c r="MPZ230" s="157"/>
      <c r="MQA230" s="157"/>
      <c r="MQB230" s="157"/>
      <c r="MQC230" s="157"/>
      <c r="MQD230" s="157"/>
      <c r="MQE230" s="157"/>
      <c r="MQF230" s="157"/>
      <c r="MQG230" s="157"/>
      <c r="MQH230" s="157"/>
      <c r="MQI230" s="157"/>
      <c r="MQJ230" s="157"/>
      <c r="MQK230" s="157"/>
      <c r="MQL230" s="157"/>
      <c r="MQM230" s="157"/>
      <c r="MQN230" s="157"/>
      <c r="MQO230" s="157"/>
      <c r="MQP230" s="157"/>
      <c r="MQQ230" s="157"/>
      <c r="MQR230" s="157"/>
      <c r="MQS230" s="157"/>
      <c r="MQT230" s="157"/>
      <c r="MQU230" s="157"/>
      <c r="MQV230" s="157"/>
      <c r="MQW230" s="157"/>
      <c r="MQX230" s="157"/>
      <c r="MQY230" s="157"/>
      <c r="MQZ230" s="157"/>
      <c r="MRA230" s="157"/>
      <c r="MRB230" s="157"/>
      <c r="MRC230" s="157"/>
      <c r="MRD230" s="157"/>
      <c r="MRE230" s="157"/>
      <c r="MRF230" s="157"/>
      <c r="MRG230" s="157"/>
      <c r="MRH230" s="157"/>
      <c r="MRI230" s="157"/>
      <c r="MRJ230" s="157"/>
      <c r="MRK230" s="157"/>
      <c r="MRL230" s="157"/>
      <c r="MRM230" s="157"/>
      <c r="MRN230" s="157"/>
      <c r="MRO230" s="157"/>
      <c r="MRP230" s="157"/>
      <c r="MRQ230" s="157"/>
      <c r="MRR230" s="157"/>
      <c r="MRS230" s="157"/>
      <c r="MRT230" s="157"/>
      <c r="MRU230" s="157"/>
      <c r="MRV230" s="157"/>
      <c r="MRW230" s="157"/>
      <c r="MRX230" s="157"/>
      <c r="MRY230" s="157"/>
      <c r="MRZ230" s="157"/>
      <c r="MSA230" s="157"/>
      <c r="MSB230" s="157"/>
      <c r="MSC230" s="157"/>
      <c r="MSD230" s="157"/>
      <c r="MSE230" s="157"/>
      <c r="MSF230" s="157"/>
      <c r="MSG230" s="157"/>
      <c r="MSH230" s="157"/>
      <c r="MSI230" s="157"/>
      <c r="MSJ230" s="157"/>
      <c r="MSK230" s="157"/>
      <c r="MSL230" s="157"/>
      <c r="MSM230" s="157"/>
      <c r="MSN230" s="157"/>
      <c r="MSO230" s="157"/>
      <c r="MSP230" s="157"/>
      <c r="MSQ230" s="157"/>
      <c r="MSR230" s="157"/>
      <c r="MSS230" s="157"/>
      <c r="MST230" s="157"/>
      <c r="MSU230" s="157"/>
      <c r="MSV230" s="157"/>
      <c r="MSW230" s="157"/>
      <c r="MSX230" s="157"/>
      <c r="MSY230" s="157"/>
      <c r="MSZ230" s="157"/>
      <c r="MTA230" s="157"/>
      <c r="MTB230" s="157"/>
      <c r="MTC230" s="157"/>
      <c r="MTD230" s="157"/>
      <c r="MTE230" s="157"/>
      <c r="MTF230" s="157"/>
      <c r="MTG230" s="157"/>
      <c r="MTH230" s="157"/>
      <c r="MTI230" s="157"/>
      <c r="MTJ230" s="157"/>
      <c r="MTK230" s="157"/>
      <c r="MTL230" s="157"/>
      <c r="MTM230" s="157"/>
      <c r="MTN230" s="157"/>
      <c r="MTO230" s="157"/>
      <c r="MTP230" s="157"/>
      <c r="MTQ230" s="157"/>
      <c r="MTR230" s="157"/>
      <c r="MTS230" s="157"/>
      <c r="MTT230" s="157"/>
      <c r="MTU230" s="157"/>
      <c r="MTV230" s="157"/>
      <c r="MTW230" s="157"/>
      <c r="MTX230" s="157"/>
      <c r="MTY230" s="157"/>
      <c r="MTZ230" s="157"/>
      <c r="MUA230" s="157"/>
      <c r="MUB230" s="157"/>
      <c r="MUC230" s="157"/>
      <c r="MUD230" s="157"/>
      <c r="MUE230" s="157"/>
      <c r="MUF230" s="157"/>
      <c r="MUG230" s="157"/>
      <c r="MUH230" s="157"/>
      <c r="MUI230" s="157"/>
      <c r="MUJ230" s="157"/>
      <c r="MUK230" s="157"/>
      <c r="MUL230" s="157"/>
      <c r="MUM230" s="157"/>
      <c r="MUN230" s="157"/>
      <c r="MUO230" s="157"/>
      <c r="MUP230" s="157"/>
      <c r="MUQ230" s="157"/>
      <c r="MUR230" s="157"/>
      <c r="MUS230" s="157"/>
      <c r="MUT230" s="157"/>
      <c r="MUU230" s="157"/>
      <c r="MUV230" s="157"/>
      <c r="MUW230" s="157"/>
      <c r="MUX230" s="157"/>
      <c r="MUY230" s="157"/>
      <c r="MUZ230" s="157"/>
      <c r="MVA230" s="157"/>
      <c r="MVB230" s="157"/>
      <c r="MVC230" s="157"/>
      <c r="MVD230" s="157"/>
      <c r="MVE230" s="157"/>
      <c r="MVF230" s="157"/>
      <c r="MVG230" s="157"/>
      <c r="MVH230" s="157"/>
      <c r="MVI230" s="157"/>
      <c r="MVJ230" s="157"/>
      <c r="MVK230" s="157"/>
      <c r="MVL230" s="157"/>
      <c r="MVM230" s="157"/>
      <c r="MVN230" s="157"/>
      <c r="MVO230" s="157"/>
      <c r="MVP230" s="157"/>
      <c r="MVQ230" s="157"/>
      <c r="MVR230" s="157"/>
      <c r="MVS230" s="157"/>
      <c r="MVT230" s="157"/>
      <c r="MVU230" s="157"/>
      <c r="MVV230" s="157"/>
      <c r="MVW230" s="157"/>
      <c r="MVX230" s="157"/>
      <c r="MVY230" s="157"/>
      <c r="MVZ230" s="157"/>
      <c r="MWA230" s="157"/>
      <c r="MWB230" s="157"/>
      <c r="MWC230" s="157"/>
      <c r="MWD230" s="157"/>
      <c r="MWE230" s="157"/>
      <c r="MWF230" s="157"/>
      <c r="MWG230" s="157"/>
      <c r="MWH230" s="157"/>
      <c r="MWI230" s="157"/>
      <c r="MWJ230" s="157"/>
      <c r="MWK230" s="157"/>
      <c r="MWL230" s="157"/>
      <c r="MWM230" s="157"/>
      <c r="MWN230" s="157"/>
      <c r="MWO230" s="157"/>
      <c r="MWP230" s="157"/>
      <c r="MWQ230" s="157"/>
      <c r="MWR230" s="157"/>
      <c r="MWS230" s="157"/>
      <c r="MWT230" s="157"/>
      <c r="MWU230" s="157"/>
      <c r="MWV230" s="157"/>
      <c r="MWW230" s="157"/>
      <c r="MWX230" s="157"/>
      <c r="MWY230" s="157"/>
      <c r="MWZ230" s="157"/>
      <c r="MXA230" s="157"/>
      <c r="MXB230" s="157"/>
      <c r="MXC230" s="157"/>
      <c r="MXD230" s="157"/>
      <c r="MXE230" s="157"/>
      <c r="MXF230" s="157"/>
      <c r="MXG230" s="157"/>
      <c r="MXH230" s="157"/>
      <c r="MXI230" s="157"/>
      <c r="MXJ230" s="157"/>
      <c r="MXK230" s="157"/>
      <c r="MXL230" s="157"/>
      <c r="MXM230" s="157"/>
      <c r="MXN230" s="157"/>
      <c r="MXO230" s="157"/>
      <c r="MXP230" s="157"/>
      <c r="MXQ230" s="157"/>
      <c r="MXR230" s="157"/>
      <c r="MXS230" s="157"/>
      <c r="MXT230" s="157"/>
      <c r="MXU230" s="157"/>
      <c r="MXV230" s="157"/>
      <c r="MXW230" s="157"/>
      <c r="MXX230" s="157"/>
      <c r="MXY230" s="157"/>
      <c r="MXZ230" s="157"/>
      <c r="MYA230" s="157"/>
      <c r="MYB230" s="157"/>
      <c r="MYC230" s="157"/>
      <c r="MYD230" s="157"/>
      <c r="MYE230" s="157"/>
      <c r="MYF230" s="157"/>
      <c r="MYG230" s="157"/>
      <c r="MYH230" s="157"/>
      <c r="MYI230" s="157"/>
      <c r="MYJ230" s="157"/>
      <c r="MYK230" s="157"/>
      <c r="MYL230" s="157"/>
      <c r="MYM230" s="157"/>
      <c r="MYN230" s="157"/>
      <c r="MYO230" s="157"/>
      <c r="MYP230" s="157"/>
      <c r="MYQ230" s="157"/>
      <c r="MYR230" s="157"/>
      <c r="MYS230" s="157"/>
      <c r="MYT230" s="157"/>
      <c r="MYU230" s="157"/>
      <c r="MYV230" s="157"/>
      <c r="MYW230" s="157"/>
      <c r="MYX230" s="157"/>
      <c r="MYY230" s="157"/>
      <c r="MYZ230" s="157"/>
      <c r="MZA230" s="157"/>
      <c r="MZB230" s="157"/>
      <c r="MZC230" s="157"/>
      <c r="MZD230" s="157"/>
      <c r="MZE230" s="157"/>
      <c r="MZF230" s="157"/>
      <c r="MZG230" s="157"/>
      <c r="MZH230" s="157"/>
      <c r="MZI230" s="157"/>
      <c r="MZJ230" s="157"/>
      <c r="MZK230" s="157"/>
      <c r="MZL230" s="157"/>
      <c r="MZM230" s="157"/>
      <c r="MZN230" s="157"/>
      <c r="MZO230" s="157"/>
      <c r="MZP230" s="157"/>
      <c r="MZQ230" s="157"/>
      <c r="MZR230" s="157"/>
      <c r="MZS230" s="157"/>
      <c r="MZT230" s="157"/>
      <c r="MZU230" s="157"/>
      <c r="MZV230" s="157"/>
      <c r="MZW230" s="157"/>
      <c r="MZX230" s="157"/>
      <c r="MZY230" s="157"/>
      <c r="MZZ230" s="157"/>
      <c r="NAA230" s="157"/>
      <c r="NAB230" s="157"/>
      <c r="NAC230" s="157"/>
      <c r="NAD230" s="157"/>
      <c r="NAE230" s="157"/>
      <c r="NAF230" s="157"/>
      <c r="NAG230" s="157"/>
      <c r="NAH230" s="157"/>
      <c r="NAI230" s="157"/>
      <c r="NAJ230" s="157"/>
      <c r="NAK230" s="157"/>
      <c r="NAL230" s="157"/>
      <c r="NAM230" s="157"/>
      <c r="NAN230" s="157"/>
      <c r="NAO230" s="157"/>
      <c r="NAP230" s="157"/>
      <c r="NAQ230" s="157"/>
      <c r="NAR230" s="157"/>
      <c r="NAS230" s="157"/>
      <c r="NAT230" s="157"/>
      <c r="NAU230" s="157"/>
      <c r="NAV230" s="157"/>
      <c r="NAW230" s="157"/>
      <c r="NAX230" s="157"/>
      <c r="NAY230" s="157"/>
      <c r="NAZ230" s="157"/>
      <c r="NBA230" s="157"/>
      <c r="NBB230" s="157"/>
      <c r="NBC230" s="157"/>
      <c r="NBD230" s="157"/>
      <c r="NBE230" s="157"/>
      <c r="NBF230" s="157"/>
      <c r="NBG230" s="157"/>
      <c r="NBH230" s="157"/>
      <c r="NBI230" s="157"/>
      <c r="NBJ230" s="157"/>
      <c r="NBK230" s="157"/>
      <c r="NBL230" s="157"/>
      <c r="NBM230" s="157"/>
      <c r="NBN230" s="157"/>
      <c r="NBO230" s="157"/>
      <c r="NBP230" s="157"/>
      <c r="NBQ230" s="157"/>
      <c r="NBR230" s="157"/>
      <c r="NBS230" s="157"/>
      <c r="NBT230" s="157"/>
      <c r="NBU230" s="157"/>
      <c r="NBV230" s="157"/>
      <c r="NBW230" s="157"/>
      <c r="NBX230" s="157"/>
      <c r="NBY230" s="157"/>
      <c r="NBZ230" s="157"/>
      <c r="NCA230" s="157"/>
      <c r="NCB230" s="157"/>
      <c r="NCC230" s="157"/>
      <c r="NCD230" s="157"/>
      <c r="NCE230" s="157"/>
      <c r="NCF230" s="157"/>
      <c r="NCG230" s="157"/>
      <c r="NCH230" s="157"/>
      <c r="NCI230" s="157"/>
      <c r="NCJ230" s="157"/>
      <c r="NCK230" s="157"/>
      <c r="NCL230" s="157"/>
      <c r="NCM230" s="157"/>
      <c r="NCN230" s="157"/>
      <c r="NCO230" s="157"/>
      <c r="NCP230" s="157"/>
      <c r="NCQ230" s="157"/>
      <c r="NCR230" s="157"/>
      <c r="NCS230" s="157"/>
      <c r="NCT230" s="157"/>
      <c r="NCU230" s="157"/>
      <c r="NCV230" s="157"/>
      <c r="NCW230" s="157"/>
      <c r="NCX230" s="157"/>
      <c r="NCY230" s="157"/>
      <c r="NCZ230" s="157"/>
      <c r="NDA230" s="157"/>
      <c r="NDB230" s="157"/>
      <c r="NDC230" s="157"/>
      <c r="NDD230" s="157"/>
      <c r="NDE230" s="157"/>
      <c r="NDF230" s="157"/>
      <c r="NDG230" s="157"/>
      <c r="NDH230" s="157"/>
      <c r="NDI230" s="157"/>
      <c r="NDJ230" s="157"/>
      <c r="NDK230" s="157"/>
      <c r="NDL230" s="157"/>
      <c r="NDM230" s="157"/>
      <c r="NDN230" s="157"/>
      <c r="NDO230" s="157"/>
      <c r="NDP230" s="157"/>
      <c r="NDQ230" s="157"/>
      <c r="NDR230" s="157"/>
      <c r="NDS230" s="157"/>
      <c r="NDT230" s="157"/>
      <c r="NDU230" s="157"/>
      <c r="NDV230" s="157"/>
      <c r="NDW230" s="157"/>
      <c r="NDX230" s="157"/>
      <c r="NDY230" s="157"/>
      <c r="NDZ230" s="157"/>
      <c r="NEA230" s="157"/>
      <c r="NEB230" s="157"/>
      <c r="NEC230" s="157"/>
      <c r="NED230" s="157"/>
      <c r="NEE230" s="157"/>
      <c r="NEF230" s="157"/>
      <c r="NEG230" s="157"/>
      <c r="NEH230" s="157"/>
      <c r="NEI230" s="157"/>
      <c r="NEJ230" s="157"/>
      <c r="NEK230" s="157"/>
      <c r="NEL230" s="157"/>
      <c r="NEM230" s="157"/>
      <c r="NEN230" s="157"/>
      <c r="NEO230" s="157"/>
      <c r="NEP230" s="157"/>
      <c r="NEQ230" s="157"/>
      <c r="NER230" s="157"/>
      <c r="NES230" s="157"/>
      <c r="NET230" s="157"/>
      <c r="NEU230" s="157"/>
      <c r="NEV230" s="157"/>
      <c r="NEW230" s="157"/>
      <c r="NEX230" s="157"/>
      <c r="NEY230" s="157"/>
      <c r="NEZ230" s="157"/>
      <c r="NFA230" s="157"/>
      <c r="NFB230" s="157"/>
      <c r="NFC230" s="157"/>
      <c r="NFD230" s="157"/>
      <c r="NFE230" s="157"/>
      <c r="NFF230" s="157"/>
      <c r="NFG230" s="157"/>
      <c r="NFH230" s="157"/>
      <c r="NFI230" s="157"/>
      <c r="NFJ230" s="157"/>
      <c r="NFK230" s="157"/>
      <c r="NFL230" s="157"/>
      <c r="NFM230" s="157"/>
      <c r="NFN230" s="157"/>
      <c r="NFO230" s="157"/>
      <c r="NFP230" s="157"/>
      <c r="NFQ230" s="157"/>
      <c r="NFR230" s="157"/>
      <c r="NFS230" s="157"/>
      <c r="NFT230" s="157"/>
      <c r="NFU230" s="157"/>
      <c r="NFV230" s="157"/>
      <c r="NFW230" s="157"/>
      <c r="NFX230" s="157"/>
      <c r="NFY230" s="157"/>
      <c r="NFZ230" s="157"/>
      <c r="NGA230" s="157"/>
      <c r="NGB230" s="157"/>
      <c r="NGC230" s="157"/>
      <c r="NGD230" s="157"/>
      <c r="NGE230" s="157"/>
      <c r="NGF230" s="157"/>
      <c r="NGG230" s="157"/>
      <c r="NGH230" s="157"/>
      <c r="NGI230" s="157"/>
      <c r="NGJ230" s="157"/>
      <c r="NGK230" s="157"/>
      <c r="NGL230" s="157"/>
      <c r="NGM230" s="157"/>
      <c r="NGN230" s="157"/>
      <c r="NGO230" s="157"/>
      <c r="NGP230" s="157"/>
      <c r="NGQ230" s="157"/>
      <c r="NGR230" s="157"/>
      <c r="NGS230" s="157"/>
      <c r="NGT230" s="157"/>
      <c r="NGU230" s="157"/>
      <c r="NGV230" s="157"/>
      <c r="NGW230" s="157"/>
      <c r="NGX230" s="157"/>
      <c r="NGY230" s="157"/>
      <c r="NGZ230" s="157"/>
      <c r="NHA230" s="157"/>
      <c r="NHB230" s="157"/>
      <c r="NHC230" s="157"/>
      <c r="NHD230" s="157"/>
      <c r="NHE230" s="157"/>
      <c r="NHF230" s="157"/>
      <c r="NHG230" s="157"/>
      <c r="NHH230" s="157"/>
      <c r="NHI230" s="157"/>
      <c r="NHJ230" s="157"/>
      <c r="NHK230" s="157"/>
      <c r="NHL230" s="157"/>
      <c r="NHM230" s="157"/>
      <c r="NHN230" s="157"/>
      <c r="NHO230" s="157"/>
      <c r="NHP230" s="157"/>
      <c r="NHQ230" s="157"/>
      <c r="NHR230" s="157"/>
      <c r="NHS230" s="157"/>
      <c r="NHT230" s="157"/>
      <c r="NHU230" s="157"/>
      <c r="NHV230" s="157"/>
      <c r="NHW230" s="157"/>
      <c r="NHX230" s="157"/>
      <c r="NHY230" s="157"/>
      <c r="NHZ230" s="157"/>
      <c r="NIA230" s="157"/>
      <c r="NIB230" s="157"/>
      <c r="NIC230" s="157"/>
      <c r="NID230" s="157"/>
      <c r="NIE230" s="157"/>
      <c r="NIF230" s="157"/>
      <c r="NIG230" s="157"/>
      <c r="NIH230" s="157"/>
      <c r="NII230" s="157"/>
      <c r="NIJ230" s="157"/>
      <c r="NIK230" s="157"/>
      <c r="NIL230" s="157"/>
      <c r="NIM230" s="157"/>
      <c r="NIN230" s="157"/>
      <c r="NIO230" s="157"/>
      <c r="NIP230" s="157"/>
      <c r="NIQ230" s="157"/>
      <c r="NIR230" s="157"/>
      <c r="NIS230" s="157"/>
      <c r="NIT230" s="157"/>
      <c r="NIU230" s="157"/>
      <c r="NIV230" s="157"/>
      <c r="NIW230" s="157"/>
      <c r="NIX230" s="157"/>
      <c r="NIY230" s="157"/>
      <c r="NIZ230" s="157"/>
      <c r="NJA230" s="157"/>
      <c r="NJB230" s="157"/>
      <c r="NJC230" s="157"/>
      <c r="NJD230" s="157"/>
      <c r="NJE230" s="157"/>
      <c r="NJF230" s="157"/>
      <c r="NJG230" s="157"/>
      <c r="NJH230" s="157"/>
      <c r="NJI230" s="157"/>
      <c r="NJJ230" s="157"/>
      <c r="NJK230" s="157"/>
      <c r="NJL230" s="157"/>
      <c r="NJM230" s="157"/>
      <c r="NJN230" s="157"/>
      <c r="NJO230" s="157"/>
      <c r="NJP230" s="157"/>
      <c r="NJQ230" s="157"/>
      <c r="NJR230" s="157"/>
      <c r="NJS230" s="157"/>
      <c r="NJT230" s="157"/>
      <c r="NJU230" s="157"/>
      <c r="NJV230" s="157"/>
      <c r="NJW230" s="157"/>
      <c r="NJX230" s="157"/>
      <c r="NJY230" s="157"/>
      <c r="NJZ230" s="157"/>
      <c r="NKA230" s="157"/>
      <c r="NKB230" s="157"/>
      <c r="NKC230" s="157"/>
      <c r="NKD230" s="157"/>
      <c r="NKE230" s="157"/>
      <c r="NKF230" s="157"/>
      <c r="NKG230" s="157"/>
      <c r="NKH230" s="157"/>
      <c r="NKI230" s="157"/>
      <c r="NKJ230" s="157"/>
      <c r="NKK230" s="157"/>
      <c r="NKL230" s="157"/>
      <c r="NKM230" s="157"/>
      <c r="NKN230" s="157"/>
      <c r="NKO230" s="157"/>
      <c r="NKP230" s="157"/>
      <c r="NKQ230" s="157"/>
      <c r="NKR230" s="157"/>
      <c r="NKS230" s="157"/>
      <c r="NKT230" s="157"/>
      <c r="NKU230" s="157"/>
      <c r="NKV230" s="157"/>
      <c r="NKW230" s="157"/>
      <c r="NKX230" s="157"/>
      <c r="NKY230" s="157"/>
      <c r="NKZ230" s="157"/>
      <c r="NLA230" s="157"/>
      <c r="NLB230" s="157"/>
      <c r="NLC230" s="157"/>
      <c r="NLD230" s="157"/>
      <c r="NLE230" s="157"/>
      <c r="NLF230" s="157"/>
      <c r="NLG230" s="157"/>
      <c r="NLH230" s="157"/>
      <c r="NLI230" s="157"/>
      <c r="NLJ230" s="157"/>
      <c r="NLK230" s="157"/>
      <c r="NLL230" s="157"/>
      <c r="NLM230" s="157"/>
      <c r="NLN230" s="157"/>
      <c r="NLO230" s="157"/>
      <c r="NLP230" s="157"/>
      <c r="NLQ230" s="157"/>
      <c r="NLR230" s="157"/>
      <c r="NLS230" s="157"/>
      <c r="NLT230" s="157"/>
      <c r="NLU230" s="157"/>
      <c r="NLV230" s="157"/>
      <c r="NLW230" s="157"/>
      <c r="NLX230" s="157"/>
      <c r="NLY230" s="157"/>
      <c r="NLZ230" s="157"/>
      <c r="NMA230" s="157"/>
      <c r="NMB230" s="157"/>
      <c r="NMC230" s="157"/>
      <c r="NMD230" s="157"/>
      <c r="NME230" s="157"/>
      <c r="NMF230" s="157"/>
      <c r="NMG230" s="157"/>
      <c r="NMH230" s="157"/>
      <c r="NMI230" s="157"/>
      <c r="NMJ230" s="157"/>
      <c r="NMK230" s="157"/>
      <c r="NML230" s="157"/>
      <c r="NMM230" s="157"/>
      <c r="NMN230" s="157"/>
      <c r="NMO230" s="157"/>
      <c r="NMP230" s="157"/>
      <c r="NMQ230" s="157"/>
      <c r="NMR230" s="157"/>
      <c r="NMS230" s="157"/>
      <c r="NMT230" s="157"/>
      <c r="NMU230" s="157"/>
      <c r="NMV230" s="157"/>
      <c r="NMW230" s="157"/>
      <c r="NMX230" s="157"/>
      <c r="NMY230" s="157"/>
      <c r="NMZ230" s="157"/>
      <c r="NNA230" s="157"/>
      <c r="NNB230" s="157"/>
      <c r="NNC230" s="157"/>
      <c r="NND230" s="157"/>
      <c r="NNE230" s="157"/>
      <c r="NNF230" s="157"/>
      <c r="NNG230" s="157"/>
      <c r="NNH230" s="157"/>
      <c r="NNI230" s="157"/>
      <c r="NNJ230" s="157"/>
      <c r="NNK230" s="157"/>
      <c r="NNL230" s="157"/>
      <c r="NNM230" s="157"/>
      <c r="NNN230" s="157"/>
      <c r="NNO230" s="157"/>
      <c r="NNP230" s="157"/>
      <c r="NNQ230" s="157"/>
      <c r="NNR230" s="157"/>
      <c r="NNS230" s="157"/>
      <c r="NNT230" s="157"/>
      <c r="NNU230" s="157"/>
      <c r="NNV230" s="157"/>
      <c r="NNW230" s="157"/>
      <c r="NNX230" s="157"/>
      <c r="NNY230" s="157"/>
      <c r="NNZ230" s="157"/>
      <c r="NOA230" s="157"/>
      <c r="NOB230" s="157"/>
      <c r="NOC230" s="157"/>
      <c r="NOD230" s="157"/>
      <c r="NOE230" s="157"/>
      <c r="NOF230" s="157"/>
      <c r="NOG230" s="157"/>
      <c r="NOH230" s="157"/>
      <c r="NOI230" s="157"/>
      <c r="NOJ230" s="157"/>
      <c r="NOK230" s="157"/>
      <c r="NOL230" s="157"/>
      <c r="NOM230" s="157"/>
      <c r="NON230" s="157"/>
      <c r="NOO230" s="157"/>
      <c r="NOP230" s="157"/>
      <c r="NOQ230" s="157"/>
      <c r="NOR230" s="157"/>
      <c r="NOS230" s="157"/>
      <c r="NOT230" s="157"/>
      <c r="NOU230" s="157"/>
      <c r="NOV230" s="157"/>
      <c r="NOW230" s="157"/>
      <c r="NOX230" s="157"/>
      <c r="NOY230" s="157"/>
      <c r="NOZ230" s="157"/>
      <c r="NPA230" s="157"/>
      <c r="NPB230" s="157"/>
      <c r="NPC230" s="157"/>
      <c r="NPD230" s="157"/>
      <c r="NPE230" s="157"/>
      <c r="NPF230" s="157"/>
      <c r="NPG230" s="157"/>
      <c r="NPH230" s="157"/>
      <c r="NPI230" s="157"/>
      <c r="NPJ230" s="157"/>
      <c r="NPK230" s="157"/>
      <c r="NPL230" s="157"/>
      <c r="NPM230" s="157"/>
      <c r="NPN230" s="157"/>
      <c r="NPO230" s="157"/>
      <c r="NPP230" s="157"/>
      <c r="NPQ230" s="157"/>
      <c r="NPR230" s="157"/>
      <c r="NPS230" s="157"/>
      <c r="NPT230" s="157"/>
      <c r="NPU230" s="157"/>
      <c r="NPV230" s="157"/>
      <c r="NPW230" s="157"/>
      <c r="NPX230" s="157"/>
      <c r="NPY230" s="157"/>
      <c r="NPZ230" s="157"/>
      <c r="NQA230" s="157"/>
      <c r="NQB230" s="157"/>
      <c r="NQC230" s="157"/>
      <c r="NQD230" s="157"/>
      <c r="NQE230" s="157"/>
      <c r="NQF230" s="157"/>
      <c r="NQG230" s="157"/>
      <c r="NQH230" s="157"/>
      <c r="NQI230" s="157"/>
      <c r="NQJ230" s="157"/>
      <c r="NQK230" s="157"/>
      <c r="NQL230" s="157"/>
      <c r="NQM230" s="157"/>
      <c r="NQN230" s="157"/>
      <c r="NQO230" s="157"/>
      <c r="NQP230" s="157"/>
      <c r="NQQ230" s="157"/>
      <c r="NQR230" s="157"/>
      <c r="NQS230" s="157"/>
      <c r="NQT230" s="157"/>
      <c r="NQU230" s="157"/>
      <c r="NQV230" s="157"/>
      <c r="NQW230" s="157"/>
      <c r="NQX230" s="157"/>
      <c r="NQY230" s="157"/>
      <c r="NQZ230" s="157"/>
      <c r="NRA230" s="157"/>
      <c r="NRB230" s="157"/>
      <c r="NRC230" s="157"/>
      <c r="NRD230" s="157"/>
      <c r="NRE230" s="157"/>
      <c r="NRF230" s="157"/>
      <c r="NRG230" s="157"/>
      <c r="NRH230" s="157"/>
      <c r="NRI230" s="157"/>
      <c r="NRJ230" s="157"/>
      <c r="NRK230" s="157"/>
      <c r="NRL230" s="157"/>
      <c r="NRM230" s="157"/>
      <c r="NRN230" s="157"/>
      <c r="NRO230" s="157"/>
      <c r="NRP230" s="157"/>
      <c r="NRQ230" s="157"/>
      <c r="NRR230" s="157"/>
      <c r="NRS230" s="157"/>
      <c r="NRT230" s="157"/>
      <c r="NRU230" s="157"/>
      <c r="NRV230" s="157"/>
      <c r="NRW230" s="157"/>
      <c r="NRX230" s="157"/>
      <c r="NRY230" s="157"/>
      <c r="NRZ230" s="157"/>
      <c r="NSA230" s="157"/>
      <c r="NSB230" s="157"/>
      <c r="NSC230" s="157"/>
      <c r="NSD230" s="157"/>
      <c r="NSE230" s="157"/>
      <c r="NSF230" s="157"/>
      <c r="NSG230" s="157"/>
      <c r="NSH230" s="157"/>
      <c r="NSI230" s="157"/>
      <c r="NSJ230" s="157"/>
      <c r="NSK230" s="157"/>
      <c r="NSL230" s="157"/>
      <c r="NSM230" s="157"/>
      <c r="NSN230" s="157"/>
      <c r="NSO230" s="157"/>
      <c r="NSP230" s="157"/>
      <c r="NSQ230" s="157"/>
      <c r="NSR230" s="157"/>
      <c r="NSS230" s="157"/>
      <c r="NST230" s="157"/>
      <c r="NSU230" s="157"/>
      <c r="NSV230" s="157"/>
      <c r="NSW230" s="157"/>
      <c r="NSX230" s="157"/>
      <c r="NSY230" s="157"/>
      <c r="NSZ230" s="157"/>
      <c r="NTA230" s="157"/>
      <c r="NTB230" s="157"/>
      <c r="NTC230" s="157"/>
      <c r="NTD230" s="157"/>
      <c r="NTE230" s="157"/>
      <c r="NTF230" s="157"/>
      <c r="NTG230" s="157"/>
      <c r="NTH230" s="157"/>
      <c r="NTI230" s="157"/>
      <c r="NTJ230" s="157"/>
      <c r="NTK230" s="157"/>
      <c r="NTL230" s="157"/>
      <c r="NTM230" s="157"/>
      <c r="NTN230" s="157"/>
      <c r="NTO230" s="157"/>
      <c r="NTP230" s="157"/>
      <c r="NTQ230" s="157"/>
      <c r="NTR230" s="157"/>
      <c r="NTS230" s="157"/>
      <c r="NTT230" s="157"/>
      <c r="NTU230" s="157"/>
      <c r="NTV230" s="157"/>
      <c r="NTW230" s="157"/>
      <c r="NTX230" s="157"/>
      <c r="NTY230" s="157"/>
      <c r="NTZ230" s="157"/>
      <c r="NUA230" s="157"/>
      <c r="NUB230" s="157"/>
      <c r="NUC230" s="157"/>
      <c r="NUD230" s="157"/>
      <c r="NUE230" s="157"/>
      <c r="NUF230" s="157"/>
      <c r="NUG230" s="157"/>
      <c r="NUH230" s="157"/>
      <c r="NUI230" s="157"/>
      <c r="NUJ230" s="157"/>
      <c r="NUK230" s="157"/>
      <c r="NUL230" s="157"/>
      <c r="NUM230" s="157"/>
      <c r="NUN230" s="157"/>
      <c r="NUO230" s="157"/>
      <c r="NUP230" s="157"/>
      <c r="NUQ230" s="157"/>
      <c r="NUR230" s="157"/>
      <c r="NUS230" s="157"/>
      <c r="NUT230" s="157"/>
      <c r="NUU230" s="157"/>
      <c r="NUV230" s="157"/>
      <c r="NUW230" s="157"/>
      <c r="NUX230" s="157"/>
      <c r="NUY230" s="157"/>
      <c r="NUZ230" s="157"/>
      <c r="NVA230" s="157"/>
      <c r="NVB230" s="157"/>
      <c r="NVC230" s="157"/>
      <c r="NVD230" s="157"/>
      <c r="NVE230" s="157"/>
      <c r="NVF230" s="157"/>
      <c r="NVG230" s="157"/>
      <c r="NVH230" s="157"/>
      <c r="NVI230" s="157"/>
      <c r="NVJ230" s="157"/>
      <c r="NVK230" s="157"/>
      <c r="NVL230" s="157"/>
      <c r="NVM230" s="157"/>
      <c r="NVN230" s="157"/>
      <c r="NVO230" s="157"/>
      <c r="NVP230" s="157"/>
      <c r="NVQ230" s="157"/>
      <c r="NVR230" s="157"/>
      <c r="NVS230" s="157"/>
      <c r="NVT230" s="157"/>
      <c r="NVU230" s="157"/>
      <c r="NVV230" s="157"/>
      <c r="NVW230" s="157"/>
      <c r="NVX230" s="157"/>
      <c r="NVY230" s="157"/>
      <c r="NVZ230" s="157"/>
      <c r="NWA230" s="157"/>
      <c r="NWB230" s="157"/>
      <c r="NWC230" s="157"/>
      <c r="NWD230" s="157"/>
      <c r="NWE230" s="157"/>
      <c r="NWF230" s="157"/>
      <c r="NWG230" s="157"/>
      <c r="NWH230" s="157"/>
      <c r="NWI230" s="157"/>
      <c r="NWJ230" s="157"/>
      <c r="NWK230" s="157"/>
      <c r="NWL230" s="157"/>
      <c r="NWM230" s="157"/>
      <c r="NWN230" s="157"/>
      <c r="NWO230" s="157"/>
      <c r="NWP230" s="157"/>
      <c r="NWQ230" s="157"/>
      <c r="NWR230" s="157"/>
      <c r="NWS230" s="157"/>
      <c r="NWT230" s="157"/>
      <c r="NWU230" s="157"/>
      <c r="NWV230" s="157"/>
      <c r="NWW230" s="157"/>
      <c r="NWX230" s="157"/>
      <c r="NWY230" s="157"/>
      <c r="NWZ230" s="157"/>
      <c r="NXA230" s="157"/>
      <c r="NXB230" s="157"/>
      <c r="NXC230" s="157"/>
      <c r="NXD230" s="157"/>
      <c r="NXE230" s="157"/>
      <c r="NXF230" s="157"/>
      <c r="NXG230" s="157"/>
      <c r="NXH230" s="157"/>
      <c r="NXI230" s="157"/>
      <c r="NXJ230" s="157"/>
      <c r="NXK230" s="157"/>
      <c r="NXL230" s="157"/>
      <c r="NXM230" s="157"/>
      <c r="NXN230" s="157"/>
      <c r="NXO230" s="157"/>
      <c r="NXP230" s="157"/>
      <c r="NXQ230" s="157"/>
      <c r="NXR230" s="157"/>
      <c r="NXS230" s="157"/>
      <c r="NXT230" s="157"/>
      <c r="NXU230" s="157"/>
      <c r="NXV230" s="157"/>
      <c r="NXW230" s="157"/>
      <c r="NXX230" s="157"/>
      <c r="NXY230" s="157"/>
      <c r="NXZ230" s="157"/>
      <c r="NYA230" s="157"/>
      <c r="NYB230" s="157"/>
      <c r="NYC230" s="157"/>
      <c r="NYD230" s="157"/>
      <c r="NYE230" s="157"/>
      <c r="NYF230" s="157"/>
      <c r="NYG230" s="157"/>
      <c r="NYH230" s="157"/>
      <c r="NYI230" s="157"/>
      <c r="NYJ230" s="157"/>
      <c r="NYK230" s="157"/>
      <c r="NYL230" s="157"/>
      <c r="NYM230" s="157"/>
      <c r="NYN230" s="157"/>
      <c r="NYO230" s="157"/>
      <c r="NYP230" s="157"/>
      <c r="NYQ230" s="157"/>
      <c r="NYR230" s="157"/>
      <c r="NYS230" s="157"/>
      <c r="NYT230" s="157"/>
      <c r="NYU230" s="157"/>
      <c r="NYV230" s="157"/>
      <c r="NYW230" s="157"/>
      <c r="NYX230" s="157"/>
      <c r="NYY230" s="157"/>
      <c r="NYZ230" s="157"/>
      <c r="NZA230" s="157"/>
      <c r="NZB230" s="157"/>
      <c r="NZC230" s="157"/>
      <c r="NZD230" s="157"/>
      <c r="NZE230" s="157"/>
      <c r="NZF230" s="157"/>
      <c r="NZG230" s="157"/>
      <c r="NZH230" s="157"/>
      <c r="NZI230" s="157"/>
      <c r="NZJ230" s="157"/>
      <c r="NZK230" s="157"/>
      <c r="NZL230" s="157"/>
      <c r="NZM230" s="157"/>
      <c r="NZN230" s="157"/>
      <c r="NZO230" s="157"/>
      <c r="NZP230" s="157"/>
      <c r="NZQ230" s="157"/>
      <c r="NZR230" s="157"/>
      <c r="NZS230" s="157"/>
      <c r="NZT230" s="157"/>
      <c r="NZU230" s="157"/>
      <c r="NZV230" s="157"/>
      <c r="NZW230" s="157"/>
      <c r="NZX230" s="157"/>
      <c r="NZY230" s="157"/>
      <c r="NZZ230" s="157"/>
      <c r="OAA230" s="157"/>
      <c r="OAB230" s="157"/>
      <c r="OAC230" s="157"/>
      <c r="OAD230" s="157"/>
      <c r="OAE230" s="157"/>
      <c r="OAF230" s="157"/>
      <c r="OAG230" s="157"/>
      <c r="OAH230" s="157"/>
      <c r="OAI230" s="157"/>
      <c r="OAJ230" s="157"/>
      <c r="OAK230" s="157"/>
      <c r="OAL230" s="157"/>
      <c r="OAM230" s="157"/>
      <c r="OAN230" s="157"/>
      <c r="OAO230" s="157"/>
      <c r="OAP230" s="157"/>
      <c r="OAQ230" s="157"/>
      <c r="OAR230" s="157"/>
      <c r="OAS230" s="157"/>
      <c r="OAT230" s="157"/>
      <c r="OAU230" s="157"/>
      <c r="OAV230" s="157"/>
      <c r="OAW230" s="157"/>
      <c r="OAX230" s="157"/>
      <c r="OAY230" s="157"/>
      <c r="OAZ230" s="157"/>
      <c r="OBA230" s="157"/>
      <c r="OBB230" s="157"/>
      <c r="OBC230" s="157"/>
      <c r="OBD230" s="157"/>
      <c r="OBE230" s="157"/>
      <c r="OBF230" s="157"/>
      <c r="OBG230" s="157"/>
      <c r="OBH230" s="157"/>
      <c r="OBI230" s="157"/>
      <c r="OBJ230" s="157"/>
      <c r="OBK230" s="157"/>
      <c r="OBL230" s="157"/>
      <c r="OBM230" s="157"/>
      <c r="OBN230" s="157"/>
      <c r="OBO230" s="157"/>
      <c r="OBP230" s="157"/>
      <c r="OBQ230" s="157"/>
      <c r="OBR230" s="157"/>
      <c r="OBS230" s="157"/>
      <c r="OBT230" s="157"/>
      <c r="OBU230" s="157"/>
      <c r="OBV230" s="157"/>
      <c r="OBW230" s="157"/>
      <c r="OBX230" s="157"/>
      <c r="OBY230" s="157"/>
      <c r="OBZ230" s="157"/>
      <c r="OCA230" s="157"/>
      <c r="OCB230" s="157"/>
      <c r="OCC230" s="157"/>
      <c r="OCD230" s="157"/>
      <c r="OCE230" s="157"/>
      <c r="OCF230" s="157"/>
      <c r="OCG230" s="157"/>
      <c r="OCH230" s="157"/>
      <c r="OCI230" s="157"/>
      <c r="OCJ230" s="157"/>
      <c r="OCK230" s="157"/>
      <c r="OCL230" s="157"/>
      <c r="OCM230" s="157"/>
      <c r="OCN230" s="157"/>
      <c r="OCO230" s="157"/>
      <c r="OCP230" s="157"/>
      <c r="OCQ230" s="157"/>
      <c r="OCR230" s="157"/>
      <c r="OCS230" s="157"/>
      <c r="OCT230" s="157"/>
      <c r="OCU230" s="157"/>
      <c r="OCV230" s="157"/>
      <c r="OCW230" s="157"/>
      <c r="OCX230" s="157"/>
      <c r="OCY230" s="157"/>
      <c r="OCZ230" s="157"/>
      <c r="ODA230" s="157"/>
      <c r="ODB230" s="157"/>
      <c r="ODC230" s="157"/>
      <c r="ODD230" s="157"/>
      <c r="ODE230" s="157"/>
      <c r="ODF230" s="157"/>
      <c r="ODG230" s="157"/>
      <c r="ODH230" s="157"/>
      <c r="ODI230" s="157"/>
      <c r="ODJ230" s="157"/>
      <c r="ODK230" s="157"/>
      <c r="ODL230" s="157"/>
      <c r="ODM230" s="157"/>
      <c r="ODN230" s="157"/>
      <c r="ODO230" s="157"/>
      <c r="ODP230" s="157"/>
      <c r="ODQ230" s="157"/>
      <c r="ODR230" s="157"/>
      <c r="ODS230" s="157"/>
      <c r="ODT230" s="157"/>
      <c r="ODU230" s="157"/>
      <c r="ODV230" s="157"/>
      <c r="ODW230" s="157"/>
      <c r="ODX230" s="157"/>
      <c r="ODY230" s="157"/>
      <c r="ODZ230" s="157"/>
      <c r="OEA230" s="157"/>
      <c r="OEB230" s="157"/>
      <c r="OEC230" s="157"/>
      <c r="OED230" s="157"/>
      <c r="OEE230" s="157"/>
      <c r="OEF230" s="157"/>
      <c r="OEG230" s="157"/>
      <c r="OEH230" s="157"/>
      <c r="OEI230" s="157"/>
      <c r="OEJ230" s="157"/>
      <c r="OEK230" s="157"/>
      <c r="OEL230" s="157"/>
      <c r="OEM230" s="157"/>
      <c r="OEN230" s="157"/>
      <c r="OEO230" s="157"/>
      <c r="OEP230" s="157"/>
      <c r="OEQ230" s="157"/>
      <c r="OER230" s="157"/>
      <c r="OES230" s="157"/>
      <c r="OET230" s="157"/>
      <c r="OEU230" s="157"/>
      <c r="OEV230" s="157"/>
      <c r="OEW230" s="157"/>
      <c r="OEX230" s="157"/>
      <c r="OEY230" s="157"/>
      <c r="OEZ230" s="157"/>
      <c r="OFA230" s="157"/>
      <c r="OFB230" s="157"/>
      <c r="OFC230" s="157"/>
      <c r="OFD230" s="157"/>
      <c r="OFE230" s="157"/>
      <c r="OFF230" s="157"/>
      <c r="OFG230" s="157"/>
      <c r="OFH230" s="157"/>
      <c r="OFI230" s="157"/>
      <c r="OFJ230" s="157"/>
      <c r="OFK230" s="157"/>
      <c r="OFL230" s="157"/>
      <c r="OFM230" s="157"/>
      <c r="OFN230" s="157"/>
      <c r="OFO230" s="157"/>
      <c r="OFP230" s="157"/>
      <c r="OFQ230" s="157"/>
      <c r="OFR230" s="157"/>
      <c r="OFS230" s="157"/>
      <c r="OFT230" s="157"/>
      <c r="OFU230" s="157"/>
      <c r="OFV230" s="157"/>
      <c r="OFW230" s="157"/>
      <c r="OFX230" s="157"/>
      <c r="OFY230" s="157"/>
      <c r="OFZ230" s="157"/>
      <c r="OGA230" s="157"/>
      <c r="OGB230" s="157"/>
      <c r="OGC230" s="157"/>
      <c r="OGD230" s="157"/>
      <c r="OGE230" s="157"/>
      <c r="OGF230" s="157"/>
      <c r="OGG230" s="157"/>
      <c r="OGH230" s="157"/>
      <c r="OGI230" s="157"/>
      <c r="OGJ230" s="157"/>
      <c r="OGK230" s="157"/>
      <c r="OGL230" s="157"/>
      <c r="OGM230" s="157"/>
      <c r="OGN230" s="157"/>
      <c r="OGO230" s="157"/>
      <c r="OGP230" s="157"/>
      <c r="OGQ230" s="157"/>
      <c r="OGR230" s="157"/>
      <c r="OGS230" s="157"/>
      <c r="OGT230" s="157"/>
      <c r="OGU230" s="157"/>
      <c r="OGV230" s="157"/>
      <c r="OGW230" s="157"/>
      <c r="OGX230" s="157"/>
      <c r="OGY230" s="157"/>
      <c r="OGZ230" s="157"/>
      <c r="OHA230" s="157"/>
      <c r="OHB230" s="157"/>
      <c r="OHC230" s="157"/>
      <c r="OHD230" s="157"/>
      <c r="OHE230" s="157"/>
      <c r="OHF230" s="157"/>
      <c r="OHG230" s="157"/>
      <c r="OHH230" s="157"/>
      <c r="OHI230" s="157"/>
      <c r="OHJ230" s="157"/>
      <c r="OHK230" s="157"/>
      <c r="OHL230" s="157"/>
      <c r="OHM230" s="157"/>
      <c r="OHN230" s="157"/>
      <c r="OHO230" s="157"/>
      <c r="OHP230" s="157"/>
      <c r="OHQ230" s="157"/>
      <c r="OHR230" s="157"/>
      <c r="OHS230" s="157"/>
      <c r="OHT230" s="157"/>
      <c r="OHU230" s="157"/>
      <c r="OHV230" s="157"/>
      <c r="OHW230" s="157"/>
      <c r="OHX230" s="157"/>
      <c r="OHY230" s="157"/>
      <c r="OHZ230" s="157"/>
      <c r="OIA230" s="157"/>
      <c r="OIB230" s="157"/>
      <c r="OIC230" s="157"/>
      <c r="OID230" s="157"/>
      <c r="OIE230" s="157"/>
      <c r="OIF230" s="157"/>
      <c r="OIG230" s="157"/>
      <c r="OIH230" s="157"/>
      <c r="OII230" s="157"/>
      <c r="OIJ230" s="157"/>
      <c r="OIK230" s="157"/>
      <c r="OIL230" s="157"/>
      <c r="OIM230" s="157"/>
      <c r="OIN230" s="157"/>
      <c r="OIO230" s="157"/>
      <c r="OIP230" s="157"/>
      <c r="OIQ230" s="157"/>
      <c r="OIR230" s="157"/>
      <c r="OIS230" s="157"/>
      <c r="OIT230" s="157"/>
      <c r="OIU230" s="157"/>
      <c r="OIV230" s="157"/>
      <c r="OIW230" s="157"/>
      <c r="OIX230" s="157"/>
      <c r="OIY230" s="157"/>
      <c r="OIZ230" s="157"/>
      <c r="OJA230" s="157"/>
      <c r="OJB230" s="157"/>
      <c r="OJC230" s="157"/>
      <c r="OJD230" s="157"/>
      <c r="OJE230" s="157"/>
      <c r="OJF230" s="157"/>
      <c r="OJG230" s="157"/>
      <c r="OJH230" s="157"/>
      <c r="OJI230" s="157"/>
      <c r="OJJ230" s="157"/>
      <c r="OJK230" s="157"/>
      <c r="OJL230" s="157"/>
      <c r="OJM230" s="157"/>
      <c r="OJN230" s="157"/>
      <c r="OJO230" s="157"/>
      <c r="OJP230" s="157"/>
      <c r="OJQ230" s="157"/>
      <c r="OJR230" s="157"/>
      <c r="OJS230" s="157"/>
      <c r="OJT230" s="157"/>
      <c r="OJU230" s="157"/>
      <c r="OJV230" s="157"/>
      <c r="OJW230" s="157"/>
      <c r="OJX230" s="157"/>
      <c r="OJY230" s="157"/>
      <c r="OJZ230" s="157"/>
      <c r="OKA230" s="157"/>
      <c r="OKB230" s="157"/>
      <c r="OKC230" s="157"/>
      <c r="OKD230" s="157"/>
      <c r="OKE230" s="157"/>
      <c r="OKF230" s="157"/>
      <c r="OKG230" s="157"/>
      <c r="OKH230" s="157"/>
      <c r="OKI230" s="157"/>
      <c r="OKJ230" s="157"/>
      <c r="OKK230" s="157"/>
      <c r="OKL230" s="157"/>
      <c r="OKM230" s="157"/>
      <c r="OKN230" s="157"/>
      <c r="OKO230" s="157"/>
      <c r="OKP230" s="157"/>
      <c r="OKQ230" s="157"/>
      <c r="OKR230" s="157"/>
      <c r="OKS230" s="157"/>
      <c r="OKT230" s="157"/>
      <c r="OKU230" s="157"/>
      <c r="OKV230" s="157"/>
      <c r="OKW230" s="157"/>
      <c r="OKX230" s="157"/>
      <c r="OKY230" s="157"/>
      <c r="OKZ230" s="157"/>
      <c r="OLA230" s="157"/>
      <c r="OLB230" s="157"/>
      <c r="OLC230" s="157"/>
      <c r="OLD230" s="157"/>
      <c r="OLE230" s="157"/>
      <c r="OLF230" s="157"/>
      <c r="OLG230" s="157"/>
      <c r="OLH230" s="157"/>
      <c r="OLI230" s="157"/>
      <c r="OLJ230" s="157"/>
      <c r="OLK230" s="157"/>
      <c r="OLL230" s="157"/>
      <c r="OLM230" s="157"/>
      <c r="OLN230" s="157"/>
      <c r="OLO230" s="157"/>
      <c r="OLP230" s="157"/>
      <c r="OLQ230" s="157"/>
      <c r="OLR230" s="157"/>
      <c r="OLS230" s="157"/>
      <c r="OLT230" s="157"/>
      <c r="OLU230" s="157"/>
      <c r="OLV230" s="157"/>
      <c r="OLW230" s="157"/>
      <c r="OLX230" s="157"/>
      <c r="OLY230" s="157"/>
      <c r="OLZ230" s="157"/>
      <c r="OMA230" s="157"/>
      <c r="OMB230" s="157"/>
      <c r="OMC230" s="157"/>
      <c r="OMD230" s="157"/>
      <c r="OME230" s="157"/>
      <c r="OMF230" s="157"/>
      <c r="OMG230" s="157"/>
      <c r="OMH230" s="157"/>
      <c r="OMI230" s="157"/>
      <c r="OMJ230" s="157"/>
      <c r="OMK230" s="157"/>
      <c r="OML230" s="157"/>
      <c r="OMM230" s="157"/>
      <c r="OMN230" s="157"/>
      <c r="OMO230" s="157"/>
      <c r="OMP230" s="157"/>
      <c r="OMQ230" s="157"/>
      <c r="OMR230" s="157"/>
      <c r="OMS230" s="157"/>
      <c r="OMT230" s="157"/>
      <c r="OMU230" s="157"/>
      <c r="OMV230" s="157"/>
      <c r="OMW230" s="157"/>
      <c r="OMX230" s="157"/>
      <c r="OMY230" s="157"/>
      <c r="OMZ230" s="157"/>
      <c r="ONA230" s="157"/>
      <c r="ONB230" s="157"/>
      <c r="ONC230" s="157"/>
      <c r="OND230" s="157"/>
      <c r="ONE230" s="157"/>
      <c r="ONF230" s="157"/>
      <c r="ONG230" s="157"/>
      <c r="ONH230" s="157"/>
      <c r="ONI230" s="157"/>
      <c r="ONJ230" s="157"/>
      <c r="ONK230" s="157"/>
      <c r="ONL230" s="157"/>
      <c r="ONM230" s="157"/>
      <c r="ONN230" s="157"/>
      <c r="ONO230" s="157"/>
      <c r="ONP230" s="157"/>
      <c r="ONQ230" s="157"/>
      <c r="ONR230" s="157"/>
      <c r="ONS230" s="157"/>
      <c r="ONT230" s="157"/>
      <c r="ONU230" s="157"/>
      <c r="ONV230" s="157"/>
      <c r="ONW230" s="157"/>
      <c r="ONX230" s="157"/>
      <c r="ONY230" s="157"/>
      <c r="ONZ230" s="157"/>
      <c r="OOA230" s="157"/>
      <c r="OOB230" s="157"/>
      <c r="OOC230" s="157"/>
      <c r="OOD230" s="157"/>
      <c r="OOE230" s="157"/>
      <c r="OOF230" s="157"/>
      <c r="OOG230" s="157"/>
      <c r="OOH230" s="157"/>
      <c r="OOI230" s="157"/>
      <c r="OOJ230" s="157"/>
      <c r="OOK230" s="157"/>
      <c r="OOL230" s="157"/>
      <c r="OOM230" s="157"/>
      <c r="OON230" s="157"/>
      <c r="OOO230" s="157"/>
      <c r="OOP230" s="157"/>
      <c r="OOQ230" s="157"/>
      <c r="OOR230" s="157"/>
      <c r="OOS230" s="157"/>
      <c r="OOT230" s="157"/>
      <c r="OOU230" s="157"/>
      <c r="OOV230" s="157"/>
      <c r="OOW230" s="157"/>
      <c r="OOX230" s="157"/>
      <c r="OOY230" s="157"/>
      <c r="OOZ230" s="157"/>
      <c r="OPA230" s="157"/>
      <c r="OPB230" s="157"/>
      <c r="OPC230" s="157"/>
      <c r="OPD230" s="157"/>
      <c r="OPE230" s="157"/>
      <c r="OPF230" s="157"/>
      <c r="OPG230" s="157"/>
      <c r="OPH230" s="157"/>
      <c r="OPI230" s="157"/>
      <c r="OPJ230" s="157"/>
      <c r="OPK230" s="157"/>
      <c r="OPL230" s="157"/>
      <c r="OPM230" s="157"/>
      <c r="OPN230" s="157"/>
      <c r="OPO230" s="157"/>
      <c r="OPP230" s="157"/>
      <c r="OPQ230" s="157"/>
      <c r="OPR230" s="157"/>
      <c r="OPS230" s="157"/>
      <c r="OPT230" s="157"/>
      <c r="OPU230" s="157"/>
      <c r="OPV230" s="157"/>
      <c r="OPW230" s="157"/>
      <c r="OPX230" s="157"/>
      <c r="OPY230" s="157"/>
      <c r="OPZ230" s="157"/>
      <c r="OQA230" s="157"/>
      <c r="OQB230" s="157"/>
      <c r="OQC230" s="157"/>
      <c r="OQD230" s="157"/>
      <c r="OQE230" s="157"/>
      <c r="OQF230" s="157"/>
      <c r="OQG230" s="157"/>
      <c r="OQH230" s="157"/>
      <c r="OQI230" s="157"/>
      <c r="OQJ230" s="157"/>
      <c r="OQK230" s="157"/>
      <c r="OQL230" s="157"/>
      <c r="OQM230" s="157"/>
      <c r="OQN230" s="157"/>
      <c r="OQO230" s="157"/>
      <c r="OQP230" s="157"/>
      <c r="OQQ230" s="157"/>
      <c r="OQR230" s="157"/>
      <c r="OQS230" s="157"/>
      <c r="OQT230" s="157"/>
      <c r="OQU230" s="157"/>
      <c r="OQV230" s="157"/>
      <c r="OQW230" s="157"/>
      <c r="OQX230" s="157"/>
      <c r="OQY230" s="157"/>
      <c r="OQZ230" s="157"/>
      <c r="ORA230" s="157"/>
      <c r="ORB230" s="157"/>
      <c r="ORC230" s="157"/>
      <c r="ORD230" s="157"/>
      <c r="ORE230" s="157"/>
      <c r="ORF230" s="157"/>
      <c r="ORG230" s="157"/>
      <c r="ORH230" s="157"/>
      <c r="ORI230" s="157"/>
      <c r="ORJ230" s="157"/>
      <c r="ORK230" s="157"/>
      <c r="ORL230" s="157"/>
      <c r="ORM230" s="157"/>
      <c r="ORN230" s="157"/>
      <c r="ORO230" s="157"/>
      <c r="ORP230" s="157"/>
      <c r="ORQ230" s="157"/>
      <c r="ORR230" s="157"/>
      <c r="ORS230" s="157"/>
      <c r="ORT230" s="157"/>
      <c r="ORU230" s="157"/>
      <c r="ORV230" s="157"/>
      <c r="ORW230" s="157"/>
      <c r="ORX230" s="157"/>
      <c r="ORY230" s="157"/>
      <c r="ORZ230" s="157"/>
      <c r="OSA230" s="157"/>
      <c r="OSB230" s="157"/>
      <c r="OSC230" s="157"/>
      <c r="OSD230" s="157"/>
      <c r="OSE230" s="157"/>
      <c r="OSF230" s="157"/>
      <c r="OSG230" s="157"/>
      <c r="OSH230" s="157"/>
      <c r="OSI230" s="157"/>
      <c r="OSJ230" s="157"/>
      <c r="OSK230" s="157"/>
      <c r="OSL230" s="157"/>
      <c r="OSM230" s="157"/>
      <c r="OSN230" s="157"/>
      <c r="OSO230" s="157"/>
      <c r="OSP230" s="157"/>
      <c r="OSQ230" s="157"/>
      <c r="OSR230" s="157"/>
      <c r="OSS230" s="157"/>
      <c r="OST230" s="157"/>
      <c r="OSU230" s="157"/>
      <c r="OSV230" s="157"/>
      <c r="OSW230" s="157"/>
      <c r="OSX230" s="157"/>
      <c r="OSY230" s="157"/>
      <c r="OSZ230" s="157"/>
      <c r="OTA230" s="157"/>
      <c r="OTB230" s="157"/>
      <c r="OTC230" s="157"/>
      <c r="OTD230" s="157"/>
      <c r="OTE230" s="157"/>
      <c r="OTF230" s="157"/>
      <c r="OTG230" s="157"/>
      <c r="OTH230" s="157"/>
      <c r="OTI230" s="157"/>
      <c r="OTJ230" s="157"/>
      <c r="OTK230" s="157"/>
      <c r="OTL230" s="157"/>
      <c r="OTM230" s="157"/>
      <c r="OTN230" s="157"/>
      <c r="OTO230" s="157"/>
      <c r="OTP230" s="157"/>
      <c r="OTQ230" s="157"/>
      <c r="OTR230" s="157"/>
      <c r="OTS230" s="157"/>
      <c r="OTT230" s="157"/>
      <c r="OTU230" s="157"/>
      <c r="OTV230" s="157"/>
      <c r="OTW230" s="157"/>
      <c r="OTX230" s="157"/>
      <c r="OTY230" s="157"/>
      <c r="OTZ230" s="157"/>
      <c r="OUA230" s="157"/>
      <c r="OUB230" s="157"/>
      <c r="OUC230" s="157"/>
      <c r="OUD230" s="157"/>
      <c r="OUE230" s="157"/>
      <c r="OUF230" s="157"/>
      <c r="OUG230" s="157"/>
      <c r="OUH230" s="157"/>
      <c r="OUI230" s="157"/>
      <c r="OUJ230" s="157"/>
      <c r="OUK230" s="157"/>
      <c r="OUL230" s="157"/>
      <c r="OUM230" s="157"/>
      <c r="OUN230" s="157"/>
      <c r="OUO230" s="157"/>
      <c r="OUP230" s="157"/>
      <c r="OUQ230" s="157"/>
      <c r="OUR230" s="157"/>
      <c r="OUS230" s="157"/>
      <c r="OUT230" s="157"/>
      <c r="OUU230" s="157"/>
      <c r="OUV230" s="157"/>
      <c r="OUW230" s="157"/>
      <c r="OUX230" s="157"/>
      <c r="OUY230" s="157"/>
      <c r="OUZ230" s="157"/>
      <c r="OVA230" s="157"/>
      <c r="OVB230" s="157"/>
      <c r="OVC230" s="157"/>
      <c r="OVD230" s="157"/>
      <c r="OVE230" s="157"/>
      <c r="OVF230" s="157"/>
      <c r="OVG230" s="157"/>
      <c r="OVH230" s="157"/>
      <c r="OVI230" s="157"/>
      <c r="OVJ230" s="157"/>
      <c r="OVK230" s="157"/>
      <c r="OVL230" s="157"/>
      <c r="OVM230" s="157"/>
      <c r="OVN230" s="157"/>
      <c r="OVO230" s="157"/>
      <c r="OVP230" s="157"/>
      <c r="OVQ230" s="157"/>
      <c r="OVR230" s="157"/>
      <c r="OVS230" s="157"/>
      <c r="OVT230" s="157"/>
      <c r="OVU230" s="157"/>
      <c r="OVV230" s="157"/>
      <c r="OVW230" s="157"/>
      <c r="OVX230" s="157"/>
      <c r="OVY230" s="157"/>
      <c r="OVZ230" s="157"/>
      <c r="OWA230" s="157"/>
      <c r="OWB230" s="157"/>
      <c r="OWC230" s="157"/>
      <c r="OWD230" s="157"/>
      <c r="OWE230" s="157"/>
      <c r="OWF230" s="157"/>
      <c r="OWG230" s="157"/>
      <c r="OWH230" s="157"/>
      <c r="OWI230" s="157"/>
      <c r="OWJ230" s="157"/>
      <c r="OWK230" s="157"/>
      <c r="OWL230" s="157"/>
      <c r="OWM230" s="157"/>
      <c r="OWN230" s="157"/>
      <c r="OWO230" s="157"/>
      <c r="OWP230" s="157"/>
      <c r="OWQ230" s="157"/>
      <c r="OWR230" s="157"/>
      <c r="OWS230" s="157"/>
      <c r="OWT230" s="157"/>
      <c r="OWU230" s="157"/>
      <c r="OWV230" s="157"/>
      <c r="OWW230" s="157"/>
      <c r="OWX230" s="157"/>
      <c r="OWY230" s="157"/>
      <c r="OWZ230" s="157"/>
      <c r="OXA230" s="157"/>
      <c r="OXB230" s="157"/>
      <c r="OXC230" s="157"/>
      <c r="OXD230" s="157"/>
      <c r="OXE230" s="157"/>
      <c r="OXF230" s="157"/>
      <c r="OXG230" s="157"/>
      <c r="OXH230" s="157"/>
      <c r="OXI230" s="157"/>
      <c r="OXJ230" s="157"/>
      <c r="OXK230" s="157"/>
      <c r="OXL230" s="157"/>
      <c r="OXM230" s="157"/>
      <c r="OXN230" s="157"/>
      <c r="OXO230" s="157"/>
      <c r="OXP230" s="157"/>
      <c r="OXQ230" s="157"/>
      <c r="OXR230" s="157"/>
      <c r="OXS230" s="157"/>
      <c r="OXT230" s="157"/>
      <c r="OXU230" s="157"/>
      <c r="OXV230" s="157"/>
      <c r="OXW230" s="157"/>
      <c r="OXX230" s="157"/>
      <c r="OXY230" s="157"/>
      <c r="OXZ230" s="157"/>
      <c r="OYA230" s="157"/>
      <c r="OYB230" s="157"/>
      <c r="OYC230" s="157"/>
      <c r="OYD230" s="157"/>
      <c r="OYE230" s="157"/>
      <c r="OYF230" s="157"/>
      <c r="OYG230" s="157"/>
      <c r="OYH230" s="157"/>
      <c r="OYI230" s="157"/>
      <c r="OYJ230" s="157"/>
      <c r="OYK230" s="157"/>
      <c r="OYL230" s="157"/>
      <c r="OYM230" s="157"/>
      <c r="OYN230" s="157"/>
      <c r="OYO230" s="157"/>
      <c r="OYP230" s="157"/>
      <c r="OYQ230" s="157"/>
      <c r="OYR230" s="157"/>
      <c r="OYS230" s="157"/>
      <c r="OYT230" s="157"/>
      <c r="OYU230" s="157"/>
      <c r="OYV230" s="157"/>
      <c r="OYW230" s="157"/>
      <c r="OYX230" s="157"/>
      <c r="OYY230" s="157"/>
      <c r="OYZ230" s="157"/>
      <c r="OZA230" s="157"/>
      <c r="OZB230" s="157"/>
      <c r="OZC230" s="157"/>
      <c r="OZD230" s="157"/>
      <c r="OZE230" s="157"/>
      <c r="OZF230" s="157"/>
      <c r="OZG230" s="157"/>
      <c r="OZH230" s="157"/>
      <c r="OZI230" s="157"/>
      <c r="OZJ230" s="157"/>
      <c r="OZK230" s="157"/>
      <c r="OZL230" s="157"/>
      <c r="OZM230" s="157"/>
      <c r="OZN230" s="157"/>
      <c r="OZO230" s="157"/>
      <c r="OZP230" s="157"/>
      <c r="OZQ230" s="157"/>
      <c r="OZR230" s="157"/>
      <c r="OZS230" s="157"/>
      <c r="OZT230" s="157"/>
      <c r="OZU230" s="157"/>
      <c r="OZV230" s="157"/>
      <c r="OZW230" s="157"/>
      <c r="OZX230" s="157"/>
      <c r="OZY230" s="157"/>
      <c r="OZZ230" s="157"/>
      <c r="PAA230" s="157"/>
      <c r="PAB230" s="157"/>
      <c r="PAC230" s="157"/>
      <c r="PAD230" s="157"/>
      <c r="PAE230" s="157"/>
      <c r="PAF230" s="157"/>
      <c r="PAG230" s="157"/>
      <c r="PAH230" s="157"/>
      <c r="PAI230" s="157"/>
      <c r="PAJ230" s="157"/>
      <c r="PAK230" s="157"/>
      <c r="PAL230" s="157"/>
      <c r="PAM230" s="157"/>
      <c r="PAN230" s="157"/>
      <c r="PAO230" s="157"/>
      <c r="PAP230" s="157"/>
      <c r="PAQ230" s="157"/>
      <c r="PAR230" s="157"/>
      <c r="PAS230" s="157"/>
      <c r="PAT230" s="157"/>
      <c r="PAU230" s="157"/>
      <c r="PAV230" s="157"/>
      <c r="PAW230" s="157"/>
      <c r="PAX230" s="157"/>
      <c r="PAY230" s="157"/>
      <c r="PAZ230" s="157"/>
      <c r="PBA230" s="157"/>
      <c r="PBB230" s="157"/>
      <c r="PBC230" s="157"/>
      <c r="PBD230" s="157"/>
      <c r="PBE230" s="157"/>
      <c r="PBF230" s="157"/>
      <c r="PBG230" s="157"/>
      <c r="PBH230" s="157"/>
      <c r="PBI230" s="157"/>
      <c r="PBJ230" s="157"/>
      <c r="PBK230" s="157"/>
      <c r="PBL230" s="157"/>
      <c r="PBM230" s="157"/>
      <c r="PBN230" s="157"/>
      <c r="PBO230" s="157"/>
      <c r="PBP230" s="157"/>
      <c r="PBQ230" s="157"/>
      <c r="PBR230" s="157"/>
      <c r="PBS230" s="157"/>
      <c r="PBT230" s="157"/>
      <c r="PBU230" s="157"/>
      <c r="PBV230" s="157"/>
      <c r="PBW230" s="157"/>
      <c r="PBX230" s="157"/>
      <c r="PBY230" s="157"/>
      <c r="PBZ230" s="157"/>
      <c r="PCA230" s="157"/>
      <c r="PCB230" s="157"/>
      <c r="PCC230" s="157"/>
      <c r="PCD230" s="157"/>
      <c r="PCE230" s="157"/>
      <c r="PCF230" s="157"/>
      <c r="PCG230" s="157"/>
      <c r="PCH230" s="157"/>
      <c r="PCI230" s="157"/>
      <c r="PCJ230" s="157"/>
      <c r="PCK230" s="157"/>
      <c r="PCL230" s="157"/>
      <c r="PCM230" s="157"/>
      <c r="PCN230" s="157"/>
      <c r="PCO230" s="157"/>
      <c r="PCP230" s="157"/>
      <c r="PCQ230" s="157"/>
      <c r="PCR230" s="157"/>
      <c r="PCS230" s="157"/>
      <c r="PCT230" s="157"/>
      <c r="PCU230" s="157"/>
      <c r="PCV230" s="157"/>
      <c r="PCW230" s="157"/>
      <c r="PCX230" s="157"/>
      <c r="PCY230" s="157"/>
      <c r="PCZ230" s="157"/>
      <c r="PDA230" s="157"/>
      <c r="PDB230" s="157"/>
      <c r="PDC230" s="157"/>
      <c r="PDD230" s="157"/>
      <c r="PDE230" s="157"/>
      <c r="PDF230" s="157"/>
      <c r="PDG230" s="157"/>
      <c r="PDH230" s="157"/>
      <c r="PDI230" s="157"/>
      <c r="PDJ230" s="157"/>
      <c r="PDK230" s="157"/>
      <c r="PDL230" s="157"/>
      <c r="PDM230" s="157"/>
      <c r="PDN230" s="157"/>
      <c r="PDO230" s="157"/>
      <c r="PDP230" s="157"/>
      <c r="PDQ230" s="157"/>
      <c r="PDR230" s="157"/>
      <c r="PDS230" s="157"/>
      <c r="PDT230" s="157"/>
      <c r="PDU230" s="157"/>
      <c r="PDV230" s="157"/>
      <c r="PDW230" s="157"/>
      <c r="PDX230" s="157"/>
      <c r="PDY230" s="157"/>
      <c r="PDZ230" s="157"/>
      <c r="PEA230" s="157"/>
      <c r="PEB230" s="157"/>
      <c r="PEC230" s="157"/>
      <c r="PED230" s="157"/>
      <c r="PEE230" s="157"/>
      <c r="PEF230" s="157"/>
      <c r="PEG230" s="157"/>
      <c r="PEH230" s="157"/>
      <c r="PEI230" s="157"/>
      <c r="PEJ230" s="157"/>
      <c r="PEK230" s="157"/>
      <c r="PEL230" s="157"/>
      <c r="PEM230" s="157"/>
      <c r="PEN230" s="157"/>
      <c r="PEO230" s="157"/>
      <c r="PEP230" s="157"/>
      <c r="PEQ230" s="157"/>
      <c r="PER230" s="157"/>
      <c r="PES230" s="157"/>
      <c r="PET230" s="157"/>
      <c r="PEU230" s="157"/>
      <c r="PEV230" s="157"/>
      <c r="PEW230" s="157"/>
      <c r="PEX230" s="157"/>
      <c r="PEY230" s="157"/>
      <c r="PEZ230" s="157"/>
      <c r="PFA230" s="157"/>
      <c r="PFB230" s="157"/>
      <c r="PFC230" s="157"/>
      <c r="PFD230" s="157"/>
      <c r="PFE230" s="157"/>
      <c r="PFF230" s="157"/>
      <c r="PFG230" s="157"/>
      <c r="PFH230" s="157"/>
      <c r="PFI230" s="157"/>
      <c r="PFJ230" s="157"/>
      <c r="PFK230" s="157"/>
      <c r="PFL230" s="157"/>
      <c r="PFM230" s="157"/>
      <c r="PFN230" s="157"/>
      <c r="PFO230" s="157"/>
      <c r="PFP230" s="157"/>
      <c r="PFQ230" s="157"/>
      <c r="PFR230" s="157"/>
      <c r="PFS230" s="157"/>
      <c r="PFT230" s="157"/>
      <c r="PFU230" s="157"/>
      <c r="PFV230" s="157"/>
      <c r="PFW230" s="157"/>
      <c r="PFX230" s="157"/>
      <c r="PFY230" s="157"/>
      <c r="PFZ230" s="157"/>
      <c r="PGA230" s="157"/>
      <c r="PGB230" s="157"/>
      <c r="PGC230" s="157"/>
      <c r="PGD230" s="157"/>
      <c r="PGE230" s="157"/>
      <c r="PGF230" s="157"/>
      <c r="PGG230" s="157"/>
      <c r="PGH230" s="157"/>
      <c r="PGI230" s="157"/>
      <c r="PGJ230" s="157"/>
      <c r="PGK230" s="157"/>
      <c r="PGL230" s="157"/>
      <c r="PGM230" s="157"/>
      <c r="PGN230" s="157"/>
      <c r="PGO230" s="157"/>
      <c r="PGP230" s="157"/>
      <c r="PGQ230" s="157"/>
      <c r="PGR230" s="157"/>
      <c r="PGS230" s="157"/>
      <c r="PGT230" s="157"/>
      <c r="PGU230" s="157"/>
      <c r="PGV230" s="157"/>
      <c r="PGW230" s="157"/>
      <c r="PGX230" s="157"/>
      <c r="PGY230" s="157"/>
      <c r="PGZ230" s="157"/>
      <c r="PHA230" s="157"/>
      <c r="PHB230" s="157"/>
      <c r="PHC230" s="157"/>
      <c r="PHD230" s="157"/>
      <c r="PHE230" s="157"/>
      <c r="PHF230" s="157"/>
      <c r="PHG230" s="157"/>
      <c r="PHH230" s="157"/>
      <c r="PHI230" s="157"/>
      <c r="PHJ230" s="157"/>
      <c r="PHK230" s="157"/>
      <c r="PHL230" s="157"/>
      <c r="PHM230" s="157"/>
      <c r="PHN230" s="157"/>
      <c r="PHO230" s="157"/>
      <c r="PHP230" s="157"/>
      <c r="PHQ230" s="157"/>
      <c r="PHR230" s="157"/>
      <c r="PHS230" s="157"/>
      <c r="PHT230" s="157"/>
      <c r="PHU230" s="157"/>
      <c r="PHV230" s="157"/>
      <c r="PHW230" s="157"/>
      <c r="PHX230" s="157"/>
      <c r="PHY230" s="157"/>
      <c r="PHZ230" s="157"/>
      <c r="PIA230" s="157"/>
      <c r="PIB230" s="157"/>
      <c r="PIC230" s="157"/>
      <c r="PID230" s="157"/>
      <c r="PIE230" s="157"/>
      <c r="PIF230" s="157"/>
      <c r="PIG230" s="157"/>
      <c r="PIH230" s="157"/>
      <c r="PII230" s="157"/>
      <c r="PIJ230" s="157"/>
      <c r="PIK230" s="157"/>
      <c r="PIL230" s="157"/>
      <c r="PIM230" s="157"/>
      <c r="PIN230" s="157"/>
      <c r="PIO230" s="157"/>
      <c r="PIP230" s="157"/>
      <c r="PIQ230" s="157"/>
      <c r="PIR230" s="157"/>
      <c r="PIS230" s="157"/>
      <c r="PIT230" s="157"/>
      <c r="PIU230" s="157"/>
      <c r="PIV230" s="157"/>
      <c r="PIW230" s="157"/>
      <c r="PIX230" s="157"/>
      <c r="PIY230" s="157"/>
      <c r="PIZ230" s="157"/>
      <c r="PJA230" s="157"/>
      <c r="PJB230" s="157"/>
      <c r="PJC230" s="157"/>
      <c r="PJD230" s="157"/>
      <c r="PJE230" s="157"/>
      <c r="PJF230" s="157"/>
      <c r="PJG230" s="157"/>
      <c r="PJH230" s="157"/>
      <c r="PJI230" s="157"/>
      <c r="PJJ230" s="157"/>
      <c r="PJK230" s="157"/>
      <c r="PJL230" s="157"/>
      <c r="PJM230" s="157"/>
      <c r="PJN230" s="157"/>
      <c r="PJO230" s="157"/>
      <c r="PJP230" s="157"/>
      <c r="PJQ230" s="157"/>
      <c r="PJR230" s="157"/>
      <c r="PJS230" s="157"/>
      <c r="PJT230" s="157"/>
      <c r="PJU230" s="157"/>
      <c r="PJV230" s="157"/>
      <c r="PJW230" s="157"/>
      <c r="PJX230" s="157"/>
      <c r="PJY230" s="157"/>
      <c r="PJZ230" s="157"/>
      <c r="PKA230" s="157"/>
      <c r="PKB230" s="157"/>
      <c r="PKC230" s="157"/>
      <c r="PKD230" s="157"/>
      <c r="PKE230" s="157"/>
      <c r="PKF230" s="157"/>
      <c r="PKG230" s="157"/>
      <c r="PKH230" s="157"/>
      <c r="PKI230" s="157"/>
      <c r="PKJ230" s="157"/>
      <c r="PKK230" s="157"/>
      <c r="PKL230" s="157"/>
      <c r="PKM230" s="157"/>
      <c r="PKN230" s="157"/>
      <c r="PKO230" s="157"/>
      <c r="PKP230" s="157"/>
      <c r="PKQ230" s="157"/>
      <c r="PKR230" s="157"/>
      <c r="PKS230" s="157"/>
      <c r="PKT230" s="157"/>
      <c r="PKU230" s="157"/>
      <c r="PKV230" s="157"/>
      <c r="PKW230" s="157"/>
      <c r="PKX230" s="157"/>
      <c r="PKY230" s="157"/>
      <c r="PKZ230" s="157"/>
      <c r="PLA230" s="157"/>
      <c r="PLB230" s="157"/>
      <c r="PLC230" s="157"/>
      <c r="PLD230" s="157"/>
      <c r="PLE230" s="157"/>
      <c r="PLF230" s="157"/>
      <c r="PLG230" s="157"/>
      <c r="PLH230" s="157"/>
      <c r="PLI230" s="157"/>
      <c r="PLJ230" s="157"/>
      <c r="PLK230" s="157"/>
      <c r="PLL230" s="157"/>
      <c r="PLM230" s="157"/>
      <c r="PLN230" s="157"/>
      <c r="PLO230" s="157"/>
      <c r="PLP230" s="157"/>
      <c r="PLQ230" s="157"/>
      <c r="PLR230" s="157"/>
      <c r="PLS230" s="157"/>
      <c r="PLT230" s="157"/>
      <c r="PLU230" s="157"/>
      <c r="PLV230" s="157"/>
      <c r="PLW230" s="157"/>
      <c r="PLX230" s="157"/>
      <c r="PLY230" s="157"/>
      <c r="PLZ230" s="157"/>
      <c r="PMA230" s="157"/>
      <c r="PMB230" s="157"/>
      <c r="PMC230" s="157"/>
      <c r="PMD230" s="157"/>
      <c r="PME230" s="157"/>
      <c r="PMF230" s="157"/>
      <c r="PMG230" s="157"/>
      <c r="PMH230" s="157"/>
      <c r="PMI230" s="157"/>
      <c r="PMJ230" s="157"/>
      <c r="PMK230" s="157"/>
      <c r="PML230" s="157"/>
      <c r="PMM230" s="157"/>
      <c r="PMN230" s="157"/>
      <c r="PMO230" s="157"/>
      <c r="PMP230" s="157"/>
      <c r="PMQ230" s="157"/>
      <c r="PMR230" s="157"/>
      <c r="PMS230" s="157"/>
      <c r="PMT230" s="157"/>
      <c r="PMU230" s="157"/>
      <c r="PMV230" s="157"/>
      <c r="PMW230" s="157"/>
      <c r="PMX230" s="157"/>
      <c r="PMY230" s="157"/>
      <c r="PMZ230" s="157"/>
      <c r="PNA230" s="157"/>
      <c r="PNB230" s="157"/>
      <c r="PNC230" s="157"/>
      <c r="PND230" s="157"/>
      <c r="PNE230" s="157"/>
      <c r="PNF230" s="157"/>
      <c r="PNG230" s="157"/>
      <c r="PNH230" s="157"/>
      <c r="PNI230" s="157"/>
      <c r="PNJ230" s="157"/>
      <c r="PNK230" s="157"/>
      <c r="PNL230" s="157"/>
      <c r="PNM230" s="157"/>
      <c r="PNN230" s="157"/>
      <c r="PNO230" s="157"/>
      <c r="PNP230" s="157"/>
      <c r="PNQ230" s="157"/>
      <c r="PNR230" s="157"/>
      <c r="PNS230" s="157"/>
      <c r="PNT230" s="157"/>
      <c r="PNU230" s="157"/>
      <c r="PNV230" s="157"/>
      <c r="PNW230" s="157"/>
      <c r="PNX230" s="157"/>
      <c r="PNY230" s="157"/>
      <c r="PNZ230" s="157"/>
      <c r="POA230" s="157"/>
      <c r="POB230" s="157"/>
      <c r="POC230" s="157"/>
      <c r="POD230" s="157"/>
      <c r="POE230" s="157"/>
      <c r="POF230" s="157"/>
      <c r="POG230" s="157"/>
      <c r="POH230" s="157"/>
      <c r="POI230" s="157"/>
      <c r="POJ230" s="157"/>
      <c r="POK230" s="157"/>
      <c r="POL230" s="157"/>
      <c r="POM230" s="157"/>
      <c r="PON230" s="157"/>
      <c r="POO230" s="157"/>
      <c r="POP230" s="157"/>
      <c r="POQ230" s="157"/>
      <c r="POR230" s="157"/>
      <c r="POS230" s="157"/>
      <c r="POT230" s="157"/>
      <c r="POU230" s="157"/>
      <c r="POV230" s="157"/>
      <c r="POW230" s="157"/>
      <c r="POX230" s="157"/>
      <c r="POY230" s="157"/>
      <c r="POZ230" s="157"/>
      <c r="PPA230" s="157"/>
      <c r="PPB230" s="157"/>
      <c r="PPC230" s="157"/>
      <c r="PPD230" s="157"/>
      <c r="PPE230" s="157"/>
      <c r="PPF230" s="157"/>
      <c r="PPG230" s="157"/>
      <c r="PPH230" s="157"/>
      <c r="PPI230" s="157"/>
      <c r="PPJ230" s="157"/>
      <c r="PPK230" s="157"/>
      <c r="PPL230" s="157"/>
      <c r="PPM230" s="157"/>
      <c r="PPN230" s="157"/>
      <c r="PPO230" s="157"/>
      <c r="PPP230" s="157"/>
      <c r="PPQ230" s="157"/>
      <c r="PPR230" s="157"/>
      <c r="PPS230" s="157"/>
      <c r="PPT230" s="157"/>
      <c r="PPU230" s="157"/>
      <c r="PPV230" s="157"/>
      <c r="PPW230" s="157"/>
      <c r="PPX230" s="157"/>
      <c r="PPY230" s="157"/>
      <c r="PPZ230" s="157"/>
      <c r="PQA230" s="157"/>
      <c r="PQB230" s="157"/>
      <c r="PQC230" s="157"/>
      <c r="PQD230" s="157"/>
      <c r="PQE230" s="157"/>
      <c r="PQF230" s="157"/>
      <c r="PQG230" s="157"/>
      <c r="PQH230" s="157"/>
      <c r="PQI230" s="157"/>
      <c r="PQJ230" s="157"/>
      <c r="PQK230" s="157"/>
      <c r="PQL230" s="157"/>
      <c r="PQM230" s="157"/>
      <c r="PQN230" s="157"/>
      <c r="PQO230" s="157"/>
      <c r="PQP230" s="157"/>
      <c r="PQQ230" s="157"/>
      <c r="PQR230" s="157"/>
      <c r="PQS230" s="157"/>
      <c r="PQT230" s="157"/>
      <c r="PQU230" s="157"/>
      <c r="PQV230" s="157"/>
      <c r="PQW230" s="157"/>
      <c r="PQX230" s="157"/>
      <c r="PQY230" s="157"/>
      <c r="PQZ230" s="157"/>
      <c r="PRA230" s="157"/>
      <c r="PRB230" s="157"/>
      <c r="PRC230" s="157"/>
      <c r="PRD230" s="157"/>
      <c r="PRE230" s="157"/>
      <c r="PRF230" s="157"/>
      <c r="PRG230" s="157"/>
      <c r="PRH230" s="157"/>
      <c r="PRI230" s="157"/>
      <c r="PRJ230" s="157"/>
      <c r="PRK230" s="157"/>
      <c r="PRL230" s="157"/>
      <c r="PRM230" s="157"/>
      <c r="PRN230" s="157"/>
      <c r="PRO230" s="157"/>
      <c r="PRP230" s="157"/>
      <c r="PRQ230" s="157"/>
      <c r="PRR230" s="157"/>
      <c r="PRS230" s="157"/>
      <c r="PRT230" s="157"/>
      <c r="PRU230" s="157"/>
      <c r="PRV230" s="157"/>
      <c r="PRW230" s="157"/>
      <c r="PRX230" s="157"/>
      <c r="PRY230" s="157"/>
      <c r="PRZ230" s="157"/>
      <c r="PSA230" s="157"/>
      <c r="PSB230" s="157"/>
      <c r="PSC230" s="157"/>
      <c r="PSD230" s="157"/>
      <c r="PSE230" s="157"/>
      <c r="PSF230" s="157"/>
      <c r="PSG230" s="157"/>
      <c r="PSH230" s="157"/>
      <c r="PSI230" s="157"/>
      <c r="PSJ230" s="157"/>
      <c r="PSK230" s="157"/>
      <c r="PSL230" s="157"/>
      <c r="PSM230" s="157"/>
      <c r="PSN230" s="157"/>
      <c r="PSO230" s="157"/>
      <c r="PSP230" s="157"/>
      <c r="PSQ230" s="157"/>
      <c r="PSR230" s="157"/>
      <c r="PSS230" s="157"/>
      <c r="PST230" s="157"/>
      <c r="PSU230" s="157"/>
      <c r="PSV230" s="157"/>
      <c r="PSW230" s="157"/>
      <c r="PSX230" s="157"/>
      <c r="PSY230" s="157"/>
      <c r="PSZ230" s="157"/>
      <c r="PTA230" s="157"/>
      <c r="PTB230" s="157"/>
      <c r="PTC230" s="157"/>
      <c r="PTD230" s="157"/>
      <c r="PTE230" s="157"/>
      <c r="PTF230" s="157"/>
      <c r="PTG230" s="157"/>
      <c r="PTH230" s="157"/>
      <c r="PTI230" s="157"/>
      <c r="PTJ230" s="157"/>
      <c r="PTK230" s="157"/>
      <c r="PTL230" s="157"/>
      <c r="PTM230" s="157"/>
      <c r="PTN230" s="157"/>
      <c r="PTO230" s="157"/>
      <c r="PTP230" s="157"/>
      <c r="PTQ230" s="157"/>
      <c r="PTR230" s="157"/>
      <c r="PTS230" s="157"/>
      <c r="PTT230" s="157"/>
      <c r="PTU230" s="157"/>
      <c r="PTV230" s="157"/>
      <c r="PTW230" s="157"/>
      <c r="PTX230" s="157"/>
      <c r="PTY230" s="157"/>
      <c r="PTZ230" s="157"/>
      <c r="PUA230" s="157"/>
      <c r="PUB230" s="157"/>
      <c r="PUC230" s="157"/>
      <c r="PUD230" s="157"/>
      <c r="PUE230" s="157"/>
      <c r="PUF230" s="157"/>
      <c r="PUG230" s="157"/>
      <c r="PUH230" s="157"/>
      <c r="PUI230" s="157"/>
      <c r="PUJ230" s="157"/>
      <c r="PUK230" s="157"/>
      <c r="PUL230" s="157"/>
      <c r="PUM230" s="157"/>
      <c r="PUN230" s="157"/>
      <c r="PUO230" s="157"/>
      <c r="PUP230" s="157"/>
      <c r="PUQ230" s="157"/>
      <c r="PUR230" s="157"/>
      <c r="PUS230" s="157"/>
      <c r="PUT230" s="157"/>
      <c r="PUU230" s="157"/>
      <c r="PUV230" s="157"/>
      <c r="PUW230" s="157"/>
      <c r="PUX230" s="157"/>
      <c r="PUY230" s="157"/>
      <c r="PUZ230" s="157"/>
      <c r="PVA230" s="157"/>
      <c r="PVB230" s="157"/>
      <c r="PVC230" s="157"/>
      <c r="PVD230" s="157"/>
      <c r="PVE230" s="157"/>
      <c r="PVF230" s="157"/>
      <c r="PVG230" s="157"/>
      <c r="PVH230" s="157"/>
      <c r="PVI230" s="157"/>
      <c r="PVJ230" s="157"/>
      <c r="PVK230" s="157"/>
      <c r="PVL230" s="157"/>
      <c r="PVM230" s="157"/>
      <c r="PVN230" s="157"/>
      <c r="PVO230" s="157"/>
      <c r="PVP230" s="157"/>
      <c r="PVQ230" s="157"/>
      <c r="PVR230" s="157"/>
      <c r="PVS230" s="157"/>
      <c r="PVT230" s="157"/>
      <c r="PVU230" s="157"/>
      <c r="PVV230" s="157"/>
      <c r="PVW230" s="157"/>
      <c r="PVX230" s="157"/>
      <c r="PVY230" s="157"/>
      <c r="PVZ230" s="157"/>
      <c r="PWA230" s="157"/>
      <c r="PWB230" s="157"/>
      <c r="PWC230" s="157"/>
      <c r="PWD230" s="157"/>
      <c r="PWE230" s="157"/>
      <c r="PWF230" s="157"/>
      <c r="PWG230" s="157"/>
      <c r="PWH230" s="157"/>
      <c r="PWI230" s="157"/>
      <c r="PWJ230" s="157"/>
      <c r="PWK230" s="157"/>
      <c r="PWL230" s="157"/>
      <c r="PWM230" s="157"/>
      <c r="PWN230" s="157"/>
      <c r="PWO230" s="157"/>
      <c r="PWP230" s="157"/>
      <c r="PWQ230" s="157"/>
      <c r="PWR230" s="157"/>
      <c r="PWS230" s="157"/>
      <c r="PWT230" s="157"/>
      <c r="PWU230" s="157"/>
      <c r="PWV230" s="157"/>
      <c r="PWW230" s="157"/>
      <c r="PWX230" s="157"/>
      <c r="PWY230" s="157"/>
      <c r="PWZ230" s="157"/>
      <c r="PXA230" s="157"/>
      <c r="PXB230" s="157"/>
      <c r="PXC230" s="157"/>
      <c r="PXD230" s="157"/>
      <c r="PXE230" s="157"/>
      <c r="PXF230" s="157"/>
      <c r="PXG230" s="157"/>
      <c r="PXH230" s="157"/>
      <c r="PXI230" s="157"/>
      <c r="PXJ230" s="157"/>
      <c r="PXK230" s="157"/>
      <c r="PXL230" s="157"/>
      <c r="PXM230" s="157"/>
      <c r="PXN230" s="157"/>
      <c r="PXO230" s="157"/>
      <c r="PXP230" s="157"/>
      <c r="PXQ230" s="157"/>
      <c r="PXR230" s="157"/>
      <c r="PXS230" s="157"/>
      <c r="PXT230" s="157"/>
      <c r="PXU230" s="157"/>
      <c r="PXV230" s="157"/>
      <c r="PXW230" s="157"/>
      <c r="PXX230" s="157"/>
      <c r="PXY230" s="157"/>
      <c r="PXZ230" s="157"/>
      <c r="PYA230" s="157"/>
      <c r="PYB230" s="157"/>
      <c r="PYC230" s="157"/>
      <c r="PYD230" s="157"/>
      <c r="PYE230" s="157"/>
      <c r="PYF230" s="157"/>
      <c r="PYG230" s="157"/>
      <c r="PYH230" s="157"/>
      <c r="PYI230" s="157"/>
      <c r="PYJ230" s="157"/>
      <c r="PYK230" s="157"/>
      <c r="PYL230" s="157"/>
      <c r="PYM230" s="157"/>
      <c r="PYN230" s="157"/>
      <c r="PYO230" s="157"/>
      <c r="PYP230" s="157"/>
      <c r="PYQ230" s="157"/>
      <c r="PYR230" s="157"/>
      <c r="PYS230" s="157"/>
      <c r="PYT230" s="157"/>
      <c r="PYU230" s="157"/>
      <c r="PYV230" s="157"/>
      <c r="PYW230" s="157"/>
      <c r="PYX230" s="157"/>
      <c r="PYY230" s="157"/>
      <c r="PYZ230" s="157"/>
      <c r="PZA230" s="157"/>
      <c r="PZB230" s="157"/>
      <c r="PZC230" s="157"/>
      <c r="PZD230" s="157"/>
      <c r="PZE230" s="157"/>
      <c r="PZF230" s="157"/>
      <c r="PZG230" s="157"/>
      <c r="PZH230" s="157"/>
      <c r="PZI230" s="157"/>
      <c r="PZJ230" s="157"/>
      <c r="PZK230" s="157"/>
      <c r="PZL230" s="157"/>
      <c r="PZM230" s="157"/>
      <c r="PZN230" s="157"/>
      <c r="PZO230" s="157"/>
      <c r="PZP230" s="157"/>
      <c r="PZQ230" s="157"/>
      <c r="PZR230" s="157"/>
      <c r="PZS230" s="157"/>
      <c r="PZT230" s="157"/>
      <c r="PZU230" s="157"/>
      <c r="PZV230" s="157"/>
      <c r="PZW230" s="157"/>
      <c r="PZX230" s="157"/>
      <c r="PZY230" s="157"/>
      <c r="PZZ230" s="157"/>
      <c r="QAA230" s="157"/>
      <c r="QAB230" s="157"/>
      <c r="QAC230" s="157"/>
      <c r="QAD230" s="157"/>
      <c r="QAE230" s="157"/>
      <c r="QAF230" s="157"/>
      <c r="QAG230" s="157"/>
      <c r="QAH230" s="157"/>
      <c r="QAI230" s="157"/>
      <c r="QAJ230" s="157"/>
      <c r="QAK230" s="157"/>
      <c r="QAL230" s="157"/>
      <c r="QAM230" s="157"/>
      <c r="QAN230" s="157"/>
      <c r="QAO230" s="157"/>
      <c r="QAP230" s="157"/>
      <c r="QAQ230" s="157"/>
      <c r="QAR230" s="157"/>
      <c r="QAS230" s="157"/>
      <c r="QAT230" s="157"/>
      <c r="QAU230" s="157"/>
      <c r="QAV230" s="157"/>
      <c r="QAW230" s="157"/>
      <c r="QAX230" s="157"/>
      <c r="QAY230" s="157"/>
      <c r="QAZ230" s="157"/>
      <c r="QBA230" s="157"/>
      <c r="QBB230" s="157"/>
      <c r="QBC230" s="157"/>
      <c r="QBD230" s="157"/>
      <c r="QBE230" s="157"/>
      <c r="QBF230" s="157"/>
      <c r="QBG230" s="157"/>
      <c r="QBH230" s="157"/>
      <c r="QBI230" s="157"/>
      <c r="QBJ230" s="157"/>
      <c r="QBK230" s="157"/>
      <c r="QBL230" s="157"/>
      <c r="QBM230" s="157"/>
      <c r="QBN230" s="157"/>
      <c r="QBO230" s="157"/>
      <c r="QBP230" s="157"/>
      <c r="QBQ230" s="157"/>
      <c r="QBR230" s="157"/>
      <c r="QBS230" s="157"/>
      <c r="QBT230" s="157"/>
      <c r="QBU230" s="157"/>
      <c r="QBV230" s="157"/>
      <c r="QBW230" s="157"/>
      <c r="QBX230" s="157"/>
      <c r="QBY230" s="157"/>
      <c r="QBZ230" s="157"/>
      <c r="QCA230" s="157"/>
      <c r="QCB230" s="157"/>
      <c r="QCC230" s="157"/>
      <c r="QCD230" s="157"/>
      <c r="QCE230" s="157"/>
      <c r="QCF230" s="157"/>
      <c r="QCG230" s="157"/>
      <c r="QCH230" s="157"/>
      <c r="QCI230" s="157"/>
      <c r="QCJ230" s="157"/>
      <c r="QCK230" s="157"/>
      <c r="QCL230" s="157"/>
      <c r="QCM230" s="157"/>
      <c r="QCN230" s="157"/>
      <c r="QCO230" s="157"/>
      <c r="QCP230" s="157"/>
      <c r="QCQ230" s="157"/>
      <c r="QCR230" s="157"/>
      <c r="QCS230" s="157"/>
      <c r="QCT230" s="157"/>
      <c r="QCU230" s="157"/>
      <c r="QCV230" s="157"/>
      <c r="QCW230" s="157"/>
      <c r="QCX230" s="157"/>
      <c r="QCY230" s="157"/>
      <c r="QCZ230" s="157"/>
      <c r="QDA230" s="157"/>
      <c r="QDB230" s="157"/>
      <c r="QDC230" s="157"/>
      <c r="QDD230" s="157"/>
      <c r="QDE230" s="157"/>
      <c r="QDF230" s="157"/>
      <c r="QDG230" s="157"/>
      <c r="QDH230" s="157"/>
      <c r="QDI230" s="157"/>
      <c r="QDJ230" s="157"/>
      <c r="QDK230" s="157"/>
      <c r="QDL230" s="157"/>
      <c r="QDM230" s="157"/>
      <c r="QDN230" s="157"/>
      <c r="QDO230" s="157"/>
      <c r="QDP230" s="157"/>
      <c r="QDQ230" s="157"/>
      <c r="QDR230" s="157"/>
      <c r="QDS230" s="157"/>
      <c r="QDT230" s="157"/>
      <c r="QDU230" s="157"/>
      <c r="QDV230" s="157"/>
      <c r="QDW230" s="157"/>
      <c r="QDX230" s="157"/>
      <c r="QDY230" s="157"/>
      <c r="QDZ230" s="157"/>
      <c r="QEA230" s="157"/>
      <c r="QEB230" s="157"/>
      <c r="QEC230" s="157"/>
      <c r="QED230" s="157"/>
      <c r="QEE230" s="157"/>
      <c r="QEF230" s="157"/>
      <c r="QEG230" s="157"/>
      <c r="QEH230" s="157"/>
      <c r="QEI230" s="157"/>
      <c r="QEJ230" s="157"/>
      <c r="QEK230" s="157"/>
      <c r="QEL230" s="157"/>
      <c r="QEM230" s="157"/>
      <c r="QEN230" s="157"/>
      <c r="QEO230" s="157"/>
      <c r="QEP230" s="157"/>
      <c r="QEQ230" s="157"/>
      <c r="QER230" s="157"/>
      <c r="QES230" s="157"/>
      <c r="QET230" s="157"/>
      <c r="QEU230" s="157"/>
      <c r="QEV230" s="157"/>
      <c r="QEW230" s="157"/>
      <c r="QEX230" s="157"/>
      <c r="QEY230" s="157"/>
      <c r="QEZ230" s="157"/>
      <c r="QFA230" s="157"/>
      <c r="QFB230" s="157"/>
      <c r="QFC230" s="157"/>
      <c r="QFD230" s="157"/>
      <c r="QFE230" s="157"/>
      <c r="QFF230" s="157"/>
      <c r="QFG230" s="157"/>
      <c r="QFH230" s="157"/>
      <c r="QFI230" s="157"/>
      <c r="QFJ230" s="157"/>
      <c r="QFK230" s="157"/>
      <c r="QFL230" s="157"/>
      <c r="QFM230" s="157"/>
      <c r="QFN230" s="157"/>
      <c r="QFO230" s="157"/>
      <c r="QFP230" s="157"/>
      <c r="QFQ230" s="157"/>
      <c r="QFR230" s="157"/>
      <c r="QFS230" s="157"/>
      <c r="QFT230" s="157"/>
      <c r="QFU230" s="157"/>
      <c r="QFV230" s="157"/>
      <c r="QFW230" s="157"/>
      <c r="QFX230" s="157"/>
      <c r="QFY230" s="157"/>
      <c r="QFZ230" s="157"/>
      <c r="QGA230" s="157"/>
      <c r="QGB230" s="157"/>
      <c r="QGC230" s="157"/>
      <c r="QGD230" s="157"/>
      <c r="QGE230" s="157"/>
      <c r="QGF230" s="157"/>
      <c r="QGG230" s="157"/>
      <c r="QGH230" s="157"/>
      <c r="QGI230" s="157"/>
      <c r="QGJ230" s="157"/>
      <c r="QGK230" s="157"/>
      <c r="QGL230" s="157"/>
      <c r="QGM230" s="157"/>
      <c r="QGN230" s="157"/>
      <c r="QGO230" s="157"/>
      <c r="QGP230" s="157"/>
      <c r="QGQ230" s="157"/>
      <c r="QGR230" s="157"/>
      <c r="QGS230" s="157"/>
      <c r="QGT230" s="157"/>
      <c r="QGU230" s="157"/>
      <c r="QGV230" s="157"/>
      <c r="QGW230" s="157"/>
      <c r="QGX230" s="157"/>
      <c r="QGY230" s="157"/>
      <c r="QGZ230" s="157"/>
      <c r="QHA230" s="157"/>
      <c r="QHB230" s="157"/>
      <c r="QHC230" s="157"/>
      <c r="QHD230" s="157"/>
      <c r="QHE230" s="157"/>
      <c r="QHF230" s="157"/>
      <c r="QHG230" s="157"/>
      <c r="QHH230" s="157"/>
      <c r="QHI230" s="157"/>
      <c r="QHJ230" s="157"/>
      <c r="QHK230" s="157"/>
      <c r="QHL230" s="157"/>
      <c r="QHM230" s="157"/>
      <c r="QHN230" s="157"/>
      <c r="QHO230" s="157"/>
      <c r="QHP230" s="157"/>
      <c r="QHQ230" s="157"/>
      <c r="QHR230" s="157"/>
      <c r="QHS230" s="157"/>
      <c r="QHT230" s="157"/>
      <c r="QHU230" s="157"/>
      <c r="QHV230" s="157"/>
      <c r="QHW230" s="157"/>
      <c r="QHX230" s="157"/>
      <c r="QHY230" s="157"/>
      <c r="QHZ230" s="157"/>
      <c r="QIA230" s="157"/>
      <c r="QIB230" s="157"/>
      <c r="QIC230" s="157"/>
      <c r="QID230" s="157"/>
      <c r="QIE230" s="157"/>
      <c r="QIF230" s="157"/>
      <c r="QIG230" s="157"/>
      <c r="QIH230" s="157"/>
      <c r="QII230" s="157"/>
      <c r="QIJ230" s="157"/>
      <c r="QIK230" s="157"/>
      <c r="QIL230" s="157"/>
      <c r="QIM230" s="157"/>
      <c r="QIN230" s="157"/>
      <c r="QIO230" s="157"/>
      <c r="QIP230" s="157"/>
      <c r="QIQ230" s="157"/>
      <c r="QIR230" s="157"/>
      <c r="QIS230" s="157"/>
      <c r="QIT230" s="157"/>
      <c r="QIU230" s="157"/>
      <c r="QIV230" s="157"/>
      <c r="QIW230" s="157"/>
      <c r="QIX230" s="157"/>
      <c r="QIY230" s="157"/>
      <c r="QIZ230" s="157"/>
      <c r="QJA230" s="157"/>
      <c r="QJB230" s="157"/>
      <c r="QJC230" s="157"/>
      <c r="QJD230" s="157"/>
      <c r="QJE230" s="157"/>
      <c r="QJF230" s="157"/>
      <c r="QJG230" s="157"/>
      <c r="QJH230" s="157"/>
      <c r="QJI230" s="157"/>
      <c r="QJJ230" s="157"/>
      <c r="QJK230" s="157"/>
      <c r="QJL230" s="157"/>
      <c r="QJM230" s="157"/>
      <c r="QJN230" s="157"/>
      <c r="QJO230" s="157"/>
      <c r="QJP230" s="157"/>
      <c r="QJQ230" s="157"/>
      <c r="QJR230" s="157"/>
      <c r="QJS230" s="157"/>
      <c r="QJT230" s="157"/>
      <c r="QJU230" s="157"/>
      <c r="QJV230" s="157"/>
      <c r="QJW230" s="157"/>
      <c r="QJX230" s="157"/>
      <c r="QJY230" s="157"/>
      <c r="QJZ230" s="157"/>
      <c r="QKA230" s="157"/>
      <c r="QKB230" s="157"/>
      <c r="QKC230" s="157"/>
      <c r="QKD230" s="157"/>
      <c r="QKE230" s="157"/>
      <c r="QKF230" s="157"/>
      <c r="QKG230" s="157"/>
      <c r="QKH230" s="157"/>
      <c r="QKI230" s="157"/>
      <c r="QKJ230" s="157"/>
      <c r="QKK230" s="157"/>
      <c r="QKL230" s="157"/>
      <c r="QKM230" s="157"/>
      <c r="QKN230" s="157"/>
      <c r="QKO230" s="157"/>
      <c r="QKP230" s="157"/>
      <c r="QKQ230" s="157"/>
      <c r="QKR230" s="157"/>
      <c r="QKS230" s="157"/>
      <c r="QKT230" s="157"/>
      <c r="QKU230" s="157"/>
      <c r="QKV230" s="157"/>
      <c r="QKW230" s="157"/>
      <c r="QKX230" s="157"/>
      <c r="QKY230" s="157"/>
      <c r="QKZ230" s="157"/>
      <c r="QLA230" s="157"/>
      <c r="QLB230" s="157"/>
      <c r="QLC230" s="157"/>
      <c r="QLD230" s="157"/>
      <c r="QLE230" s="157"/>
      <c r="QLF230" s="157"/>
      <c r="QLG230" s="157"/>
      <c r="QLH230" s="157"/>
      <c r="QLI230" s="157"/>
      <c r="QLJ230" s="157"/>
      <c r="QLK230" s="157"/>
      <c r="QLL230" s="157"/>
      <c r="QLM230" s="157"/>
      <c r="QLN230" s="157"/>
      <c r="QLO230" s="157"/>
      <c r="QLP230" s="157"/>
      <c r="QLQ230" s="157"/>
      <c r="QLR230" s="157"/>
      <c r="QLS230" s="157"/>
      <c r="QLT230" s="157"/>
      <c r="QLU230" s="157"/>
      <c r="QLV230" s="157"/>
      <c r="QLW230" s="157"/>
      <c r="QLX230" s="157"/>
      <c r="QLY230" s="157"/>
      <c r="QLZ230" s="157"/>
      <c r="QMA230" s="157"/>
      <c r="QMB230" s="157"/>
      <c r="QMC230" s="157"/>
      <c r="QMD230" s="157"/>
      <c r="QME230" s="157"/>
      <c r="QMF230" s="157"/>
      <c r="QMG230" s="157"/>
      <c r="QMH230" s="157"/>
      <c r="QMI230" s="157"/>
      <c r="QMJ230" s="157"/>
      <c r="QMK230" s="157"/>
      <c r="QML230" s="157"/>
      <c r="QMM230" s="157"/>
      <c r="QMN230" s="157"/>
      <c r="QMO230" s="157"/>
      <c r="QMP230" s="157"/>
      <c r="QMQ230" s="157"/>
      <c r="QMR230" s="157"/>
      <c r="QMS230" s="157"/>
      <c r="QMT230" s="157"/>
      <c r="QMU230" s="157"/>
      <c r="QMV230" s="157"/>
      <c r="QMW230" s="157"/>
      <c r="QMX230" s="157"/>
      <c r="QMY230" s="157"/>
      <c r="QMZ230" s="157"/>
      <c r="QNA230" s="157"/>
      <c r="QNB230" s="157"/>
      <c r="QNC230" s="157"/>
      <c r="QND230" s="157"/>
      <c r="QNE230" s="157"/>
      <c r="QNF230" s="157"/>
      <c r="QNG230" s="157"/>
      <c r="QNH230" s="157"/>
      <c r="QNI230" s="157"/>
      <c r="QNJ230" s="157"/>
      <c r="QNK230" s="157"/>
      <c r="QNL230" s="157"/>
      <c r="QNM230" s="157"/>
      <c r="QNN230" s="157"/>
      <c r="QNO230" s="157"/>
      <c r="QNP230" s="157"/>
      <c r="QNQ230" s="157"/>
      <c r="QNR230" s="157"/>
      <c r="QNS230" s="157"/>
      <c r="QNT230" s="157"/>
      <c r="QNU230" s="157"/>
      <c r="QNV230" s="157"/>
      <c r="QNW230" s="157"/>
      <c r="QNX230" s="157"/>
      <c r="QNY230" s="157"/>
      <c r="QNZ230" s="157"/>
      <c r="QOA230" s="157"/>
      <c r="QOB230" s="157"/>
      <c r="QOC230" s="157"/>
      <c r="QOD230" s="157"/>
      <c r="QOE230" s="157"/>
      <c r="QOF230" s="157"/>
      <c r="QOG230" s="157"/>
      <c r="QOH230" s="157"/>
      <c r="QOI230" s="157"/>
      <c r="QOJ230" s="157"/>
      <c r="QOK230" s="157"/>
      <c r="QOL230" s="157"/>
      <c r="QOM230" s="157"/>
      <c r="QON230" s="157"/>
      <c r="QOO230" s="157"/>
      <c r="QOP230" s="157"/>
      <c r="QOQ230" s="157"/>
      <c r="QOR230" s="157"/>
      <c r="QOS230" s="157"/>
      <c r="QOT230" s="157"/>
      <c r="QOU230" s="157"/>
      <c r="QOV230" s="157"/>
      <c r="QOW230" s="157"/>
      <c r="QOX230" s="157"/>
      <c r="QOY230" s="157"/>
      <c r="QOZ230" s="157"/>
      <c r="QPA230" s="157"/>
      <c r="QPB230" s="157"/>
      <c r="QPC230" s="157"/>
      <c r="QPD230" s="157"/>
      <c r="QPE230" s="157"/>
      <c r="QPF230" s="157"/>
      <c r="QPG230" s="157"/>
      <c r="QPH230" s="157"/>
      <c r="QPI230" s="157"/>
      <c r="QPJ230" s="157"/>
      <c r="QPK230" s="157"/>
      <c r="QPL230" s="157"/>
      <c r="QPM230" s="157"/>
      <c r="QPN230" s="157"/>
      <c r="QPO230" s="157"/>
      <c r="QPP230" s="157"/>
      <c r="QPQ230" s="157"/>
      <c r="QPR230" s="157"/>
      <c r="QPS230" s="157"/>
      <c r="QPT230" s="157"/>
      <c r="QPU230" s="157"/>
      <c r="QPV230" s="157"/>
      <c r="QPW230" s="157"/>
      <c r="QPX230" s="157"/>
      <c r="QPY230" s="157"/>
      <c r="QPZ230" s="157"/>
      <c r="QQA230" s="157"/>
      <c r="QQB230" s="157"/>
      <c r="QQC230" s="157"/>
      <c r="QQD230" s="157"/>
      <c r="QQE230" s="157"/>
      <c r="QQF230" s="157"/>
      <c r="QQG230" s="157"/>
      <c r="QQH230" s="157"/>
      <c r="QQI230" s="157"/>
      <c r="QQJ230" s="157"/>
      <c r="QQK230" s="157"/>
      <c r="QQL230" s="157"/>
      <c r="QQM230" s="157"/>
      <c r="QQN230" s="157"/>
      <c r="QQO230" s="157"/>
      <c r="QQP230" s="157"/>
      <c r="QQQ230" s="157"/>
      <c r="QQR230" s="157"/>
      <c r="QQS230" s="157"/>
      <c r="QQT230" s="157"/>
      <c r="QQU230" s="157"/>
      <c r="QQV230" s="157"/>
      <c r="QQW230" s="157"/>
      <c r="QQX230" s="157"/>
      <c r="QQY230" s="157"/>
      <c r="QQZ230" s="157"/>
      <c r="QRA230" s="157"/>
      <c r="QRB230" s="157"/>
      <c r="QRC230" s="157"/>
      <c r="QRD230" s="157"/>
      <c r="QRE230" s="157"/>
      <c r="QRF230" s="157"/>
      <c r="QRG230" s="157"/>
      <c r="QRH230" s="157"/>
      <c r="QRI230" s="157"/>
      <c r="QRJ230" s="157"/>
      <c r="QRK230" s="157"/>
      <c r="QRL230" s="157"/>
      <c r="QRM230" s="157"/>
      <c r="QRN230" s="157"/>
      <c r="QRO230" s="157"/>
      <c r="QRP230" s="157"/>
      <c r="QRQ230" s="157"/>
      <c r="QRR230" s="157"/>
      <c r="QRS230" s="157"/>
      <c r="QRT230" s="157"/>
      <c r="QRU230" s="157"/>
      <c r="QRV230" s="157"/>
      <c r="QRW230" s="157"/>
      <c r="QRX230" s="157"/>
      <c r="QRY230" s="157"/>
      <c r="QRZ230" s="157"/>
      <c r="QSA230" s="157"/>
      <c r="QSB230" s="157"/>
      <c r="QSC230" s="157"/>
      <c r="QSD230" s="157"/>
      <c r="QSE230" s="157"/>
      <c r="QSF230" s="157"/>
      <c r="QSG230" s="157"/>
      <c r="QSH230" s="157"/>
      <c r="QSI230" s="157"/>
      <c r="QSJ230" s="157"/>
      <c r="QSK230" s="157"/>
      <c r="QSL230" s="157"/>
      <c r="QSM230" s="157"/>
      <c r="QSN230" s="157"/>
      <c r="QSO230" s="157"/>
      <c r="QSP230" s="157"/>
      <c r="QSQ230" s="157"/>
      <c r="QSR230" s="157"/>
      <c r="QSS230" s="157"/>
      <c r="QST230" s="157"/>
      <c r="QSU230" s="157"/>
      <c r="QSV230" s="157"/>
      <c r="QSW230" s="157"/>
      <c r="QSX230" s="157"/>
      <c r="QSY230" s="157"/>
      <c r="QSZ230" s="157"/>
      <c r="QTA230" s="157"/>
      <c r="QTB230" s="157"/>
      <c r="QTC230" s="157"/>
      <c r="QTD230" s="157"/>
      <c r="QTE230" s="157"/>
      <c r="QTF230" s="157"/>
      <c r="QTG230" s="157"/>
      <c r="QTH230" s="157"/>
      <c r="QTI230" s="157"/>
      <c r="QTJ230" s="157"/>
      <c r="QTK230" s="157"/>
      <c r="QTL230" s="157"/>
      <c r="QTM230" s="157"/>
      <c r="QTN230" s="157"/>
      <c r="QTO230" s="157"/>
      <c r="QTP230" s="157"/>
      <c r="QTQ230" s="157"/>
      <c r="QTR230" s="157"/>
      <c r="QTS230" s="157"/>
      <c r="QTT230" s="157"/>
      <c r="QTU230" s="157"/>
      <c r="QTV230" s="157"/>
      <c r="QTW230" s="157"/>
      <c r="QTX230" s="157"/>
      <c r="QTY230" s="157"/>
      <c r="QTZ230" s="157"/>
      <c r="QUA230" s="157"/>
      <c r="QUB230" s="157"/>
      <c r="QUC230" s="157"/>
      <c r="QUD230" s="157"/>
      <c r="QUE230" s="157"/>
      <c r="QUF230" s="157"/>
      <c r="QUG230" s="157"/>
      <c r="QUH230" s="157"/>
      <c r="QUI230" s="157"/>
      <c r="QUJ230" s="157"/>
      <c r="QUK230" s="157"/>
      <c r="QUL230" s="157"/>
      <c r="QUM230" s="157"/>
      <c r="QUN230" s="157"/>
      <c r="QUO230" s="157"/>
      <c r="QUP230" s="157"/>
      <c r="QUQ230" s="157"/>
      <c r="QUR230" s="157"/>
      <c r="QUS230" s="157"/>
      <c r="QUT230" s="157"/>
      <c r="QUU230" s="157"/>
      <c r="QUV230" s="157"/>
      <c r="QUW230" s="157"/>
      <c r="QUX230" s="157"/>
      <c r="QUY230" s="157"/>
      <c r="QUZ230" s="157"/>
      <c r="QVA230" s="157"/>
      <c r="QVB230" s="157"/>
      <c r="QVC230" s="157"/>
      <c r="QVD230" s="157"/>
      <c r="QVE230" s="157"/>
      <c r="QVF230" s="157"/>
      <c r="QVG230" s="157"/>
      <c r="QVH230" s="157"/>
      <c r="QVI230" s="157"/>
      <c r="QVJ230" s="157"/>
      <c r="QVK230" s="157"/>
      <c r="QVL230" s="157"/>
      <c r="QVM230" s="157"/>
      <c r="QVN230" s="157"/>
      <c r="QVO230" s="157"/>
      <c r="QVP230" s="157"/>
      <c r="QVQ230" s="157"/>
      <c r="QVR230" s="157"/>
      <c r="QVS230" s="157"/>
      <c r="QVT230" s="157"/>
      <c r="QVU230" s="157"/>
      <c r="QVV230" s="157"/>
      <c r="QVW230" s="157"/>
      <c r="QVX230" s="157"/>
      <c r="QVY230" s="157"/>
      <c r="QVZ230" s="157"/>
      <c r="QWA230" s="157"/>
      <c r="QWB230" s="157"/>
      <c r="QWC230" s="157"/>
      <c r="QWD230" s="157"/>
      <c r="QWE230" s="157"/>
      <c r="QWF230" s="157"/>
      <c r="QWG230" s="157"/>
      <c r="QWH230" s="157"/>
      <c r="QWI230" s="157"/>
      <c r="QWJ230" s="157"/>
      <c r="QWK230" s="157"/>
      <c r="QWL230" s="157"/>
      <c r="QWM230" s="157"/>
      <c r="QWN230" s="157"/>
      <c r="QWO230" s="157"/>
      <c r="QWP230" s="157"/>
      <c r="QWQ230" s="157"/>
      <c r="QWR230" s="157"/>
      <c r="QWS230" s="157"/>
      <c r="QWT230" s="157"/>
      <c r="QWU230" s="157"/>
      <c r="QWV230" s="157"/>
      <c r="QWW230" s="157"/>
      <c r="QWX230" s="157"/>
      <c r="QWY230" s="157"/>
      <c r="QWZ230" s="157"/>
      <c r="QXA230" s="157"/>
      <c r="QXB230" s="157"/>
      <c r="QXC230" s="157"/>
      <c r="QXD230" s="157"/>
      <c r="QXE230" s="157"/>
      <c r="QXF230" s="157"/>
      <c r="QXG230" s="157"/>
      <c r="QXH230" s="157"/>
      <c r="QXI230" s="157"/>
      <c r="QXJ230" s="157"/>
      <c r="QXK230" s="157"/>
      <c r="QXL230" s="157"/>
      <c r="QXM230" s="157"/>
      <c r="QXN230" s="157"/>
      <c r="QXO230" s="157"/>
      <c r="QXP230" s="157"/>
      <c r="QXQ230" s="157"/>
      <c r="QXR230" s="157"/>
      <c r="QXS230" s="157"/>
      <c r="QXT230" s="157"/>
      <c r="QXU230" s="157"/>
      <c r="QXV230" s="157"/>
      <c r="QXW230" s="157"/>
      <c r="QXX230" s="157"/>
      <c r="QXY230" s="157"/>
      <c r="QXZ230" s="157"/>
      <c r="QYA230" s="157"/>
      <c r="QYB230" s="157"/>
      <c r="QYC230" s="157"/>
      <c r="QYD230" s="157"/>
      <c r="QYE230" s="157"/>
      <c r="QYF230" s="157"/>
      <c r="QYG230" s="157"/>
      <c r="QYH230" s="157"/>
      <c r="QYI230" s="157"/>
      <c r="QYJ230" s="157"/>
      <c r="QYK230" s="157"/>
      <c r="QYL230" s="157"/>
      <c r="QYM230" s="157"/>
      <c r="QYN230" s="157"/>
      <c r="QYO230" s="157"/>
      <c r="QYP230" s="157"/>
      <c r="QYQ230" s="157"/>
      <c r="QYR230" s="157"/>
      <c r="QYS230" s="157"/>
      <c r="QYT230" s="157"/>
      <c r="QYU230" s="157"/>
      <c r="QYV230" s="157"/>
      <c r="QYW230" s="157"/>
      <c r="QYX230" s="157"/>
      <c r="QYY230" s="157"/>
      <c r="QYZ230" s="157"/>
      <c r="QZA230" s="157"/>
      <c r="QZB230" s="157"/>
      <c r="QZC230" s="157"/>
      <c r="QZD230" s="157"/>
      <c r="QZE230" s="157"/>
      <c r="QZF230" s="157"/>
      <c r="QZG230" s="157"/>
      <c r="QZH230" s="157"/>
      <c r="QZI230" s="157"/>
      <c r="QZJ230" s="157"/>
      <c r="QZK230" s="157"/>
      <c r="QZL230" s="157"/>
      <c r="QZM230" s="157"/>
      <c r="QZN230" s="157"/>
      <c r="QZO230" s="157"/>
      <c r="QZP230" s="157"/>
      <c r="QZQ230" s="157"/>
      <c r="QZR230" s="157"/>
      <c r="QZS230" s="157"/>
      <c r="QZT230" s="157"/>
      <c r="QZU230" s="157"/>
      <c r="QZV230" s="157"/>
      <c r="QZW230" s="157"/>
      <c r="QZX230" s="157"/>
      <c r="QZY230" s="157"/>
      <c r="QZZ230" s="157"/>
      <c r="RAA230" s="157"/>
      <c r="RAB230" s="157"/>
      <c r="RAC230" s="157"/>
      <c r="RAD230" s="157"/>
      <c r="RAE230" s="157"/>
      <c r="RAF230" s="157"/>
      <c r="RAG230" s="157"/>
      <c r="RAH230" s="157"/>
      <c r="RAI230" s="157"/>
      <c r="RAJ230" s="157"/>
      <c r="RAK230" s="157"/>
      <c r="RAL230" s="157"/>
      <c r="RAM230" s="157"/>
      <c r="RAN230" s="157"/>
      <c r="RAO230" s="157"/>
      <c r="RAP230" s="157"/>
      <c r="RAQ230" s="157"/>
      <c r="RAR230" s="157"/>
      <c r="RAS230" s="157"/>
      <c r="RAT230" s="157"/>
      <c r="RAU230" s="157"/>
      <c r="RAV230" s="157"/>
      <c r="RAW230" s="157"/>
      <c r="RAX230" s="157"/>
      <c r="RAY230" s="157"/>
      <c r="RAZ230" s="157"/>
      <c r="RBA230" s="157"/>
      <c r="RBB230" s="157"/>
      <c r="RBC230" s="157"/>
      <c r="RBD230" s="157"/>
      <c r="RBE230" s="157"/>
      <c r="RBF230" s="157"/>
      <c r="RBG230" s="157"/>
      <c r="RBH230" s="157"/>
      <c r="RBI230" s="157"/>
      <c r="RBJ230" s="157"/>
      <c r="RBK230" s="157"/>
      <c r="RBL230" s="157"/>
      <c r="RBM230" s="157"/>
      <c r="RBN230" s="157"/>
      <c r="RBO230" s="157"/>
      <c r="RBP230" s="157"/>
      <c r="RBQ230" s="157"/>
      <c r="RBR230" s="157"/>
      <c r="RBS230" s="157"/>
      <c r="RBT230" s="157"/>
      <c r="RBU230" s="157"/>
      <c r="RBV230" s="157"/>
      <c r="RBW230" s="157"/>
      <c r="RBX230" s="157"/>
      <c r="RBY230" s="157"/>
      <c r="RBZ230" s="157"/>
      <c r="RCA230" s="157"/>
      <c r="RCB230" s="157"/>
      <c r="RCC230" s="157"/>
      <c r="RCD230" s="157"/>
      <c r="RCE230" s="157"/>
      <c r="RCF230" s="157"/>
      <c r="RCG230" s="157"/>
      <c r="RCH230" s="157"/>
      <c r="RCI230" s="157"/>
      <c r="RCJ230" s="157"/>
      <c r="RCK230" s="157"/>
      <c r="RCL230" s="157"/>
      <c r="RCM230" s="157"/>
      <c r="RCN230" s="157"/>
      <c r="RCO230" s="157"/>
      <c r="RCP230" s="157"/>
      <c r="RCQ230" s="157"/>
      <c r="RCR230" s="157"/>
      <c r="RCS230" s="157"/>
      <c r="RCT230" s="157"/>
      <c r="RCU230" s="157"/>
      <c r="RCV230" s="157"/>
      <c r="RCW230" s="157"/>
      <c r="RCX230" s="157"/>
      <c r="RCY230" s="157"/>
      <c r="RCZ230" s="157"/>
      <c r="RDA230" s="157"/>
      <c r="RDB230" s="157"/>
      <c r="RDC230" s="157"/>
      <c r="RDD230" s="157"/>
      <c r="RDE230" s="157"/>
      <c r="RDF230" s="157"/>
      <c r="RDG230" s="157"/>
      <c r="RDH230" s="157"/>
      <c r="RDI230" s="157"/>
      <c r="RDJ230" s="157"/>
      <c r="RDK230" s="157"/>
      <c r="RDL230" s="157"/>
      <c r="RDM230" s="157"/>
      <c r="RDN230" s="157"/>
      <c r="RDO230" s="157"/>
      <c r="RDP230" s="157"/>
      <c r="RDQ230" s="157"/>
      <c r="RDR230" s="157"/>
      <c r="RDS230" s="157"/>
      <c r="RDT230" s="157"/>
      <c r="RDU230" s="157"/>
      <c r="RDV230" s="157"/>
      <c r="RDW230" s="157"/>
      <c r="RDX230" s="157"/>
      <c r="RDY230" s="157"/>
      <c r="RDZ230" s="157"/>
      <c r="REA230" s="157"/>
      <c r="REB230" s="157"/>
      <c r="REC230" s="157"/>
      <c r="RED230" s="157"/>
      <c r="REE230" s="157"/>
      <c r="REF230" s="157"/>
      <c r="REG230" s="157"/>
      <c r="REH230" s="157"/>
      <c r="REI230" s="157"/>
      <c r="REJ230" s="157"/>
      <c r="REK230" s="157"/>
      <c r="REL230" s="157"/>
      <c r="REM230" s="157"/>
      <c r="REN230" s="157"/>
      <c r="REO230" s="157"/>
      <c r="REP230" s="157"/>
      <c r="REQ230" s="157"/>
      <c r="RER230" s="157"/>
      <c r="RES230" s="157"/>
      <c r="RET230" s="157"/>
      <c r="REU230" s="157"/>
      <c r="REV230" s="157"/>
      <c r="REW230" s="157"/>
      <c r="REX230" s="157"/>
      <c r="REY230" s="157"/>
      <c r="REZ230" s="157"/>
      <c r="RFA230" s="157"/>
      <c r="RFB230" s="157"/>
      <c r="RFC230" s="157"/>
      <c r="RFD230" s="157"/>
      <c r="RFE230" s="157"/>
      <c r="RFF230" s="157"/>
      <c r="RFG230" s="157"/>
      <c r="RFH230" s="157"/>
      <c r="RFI230" s="157"/>
      <c r="RFJ230" s="157"/>
      <c r="RFK230" s="157"/>
      <c r="RFL230" s="157"/>
      <c r="RFM230" s="157"/>
      <c r="RFN230" s="157"/>
      <c r="RFO230" s="157"/>
      <c r="RFP230" s="157"/>
      <c r="RFQ230" s="157"/>
      <c r="RFR230" s="157"/>
      <c r="RFS230" s="157"/>
      <c r="RFT230" s="157"/>
      <c r="RFU230" s="157"/>
      <c r="RFV230" s="157"/>
      <c r="RFW230" s="157"/>
      <c r="RFX230" s="157"/>
      <c r="RFY230" s="157"/>
      <c r="RFZ230" s="157"/>
      <c r="RGA230" s="157"/>
      <c r="RGB230" s="157"/>
      <c r="RGC230" s="157"/>
      <c r="RGD230" s="157"/>
      <c r="RGE230" s="157"/>
      <c r="RGF230" s="157"/>
      <c r="RGG230" s="157"/>
      <c r="RGH230" s="157"/>
      <c r="RGI230" s="157"/>
      <c r="RGJ230" s="157"/>
      <c r="RGK230" s="157"/>
      <c r="RGL230" s="157"/>
      <c r="RGM230" s="157"/>
      <c r="RGN230" s="157"/>
      <c r="RGO230" s="157"/>
      <c r="RGP230" s="157"/>
      <c r="RGQ230" s="157"/>
      <c r="RGR230" s="157"/>
      <c r="RGS230" s="157"/>
      <c r="RGT230" s="157"/>
      <c r="RGU230" s="157"/>
      <c r="RGV230" s="157"/>
      <c r="RGW230" s="157"/>
      <c r="RGX230" s="157"/>
      <c r="RGY230" s="157"/>
      <c r="RGZ230" s="157"/>
      <c r="RHA230" s="157"/>
      <c r="RHB230" s="157"/>
      <c r="RHC230" s="157"/>
      <c r="RHD230" s="157"/>
      <c r="RHE230" s="157"/>
      <c r="RHF230" s="157"/>
      <c r="RHG230" s="157"/>
      <c r="RHH230" s="157"/>
      <c r="RHI230" s="157"/>
      <c r="RHJ230" s="157"/>
      <c r="RHK230" s="157"/>
      <c r="RHL230" s="157"/>
      <c r="RHM230" s="157"/>
      <c r="RHN230" s="157"/>
      <c r="RHO230" s="157"/>
      <c r="RHP230" s="157"/>
      <c r="RHQ230" s="157"/>
      <c r="RHR230" s="157"/>
      <c r="RHS230" s="157"/>
      <c r="RHT230" s="157"/>
      <c r="RHU230" s="157"/>
      <c r="RHV230" s="157"/>
      <c r="RHW230" s="157"/>
      <c r="RHX230" s="157"/>
      <c r="RHY230" s="157"/>
      <c r="RHZ230" s="157"/>
      <c r="RIA230" s="157"/>
      <c r="RIB230" s="157"/>
      <c r="RIC230" s="157"/>
      <c r="RID230" s="157"/>
      <c r="RIE230" s="157"/>
      <c r="RIF230" s="157"/>
      <c r="RIG230" s="157"/>
      <c r="RIH230" s="157"/>
      <c r="RII230" s="157"/>
      <c r="RIJ230" s="157"/>
      <c r="RIK230" s="157"/>
      <c r="RIL230" s="157"/>
      <c r="RIM230" s="157"/>
      <c r="RIN230" s="157"/>
      <c r="RIO230" s="157"/>
      <c r="RIP230" s="157"/>
      <c r="RIQ230" s="157"/>
      <c r="RIR230" s="157"/>
      <c r="RIS230" s="157"/>
      <c r="RIT230" s="157"/>
      <c r="RIU230" s="157"/>
      <c r="RIV230" s="157"/>
      <c r="RIW230" s="157"/>
      <c r="RIX230" s="157"/>
      <c r="RIY230" s="157"/>
      <c r="RIZ230" s="157"/>
      <c r="RJA230" s="157"/>
      <c r="RJB230" s="157"/>
      <c r="RJC230" s="157"/>
      <c r="RJD230" s="157"/>
      <c r="RJE230" s="157"/>
      <c r="RJF230" s="157"/>
      <c r="RJG230" s="157"/>
      <c r="RJH230" s="157"/>
      <c r="RJI230" s="157"/>
      <c r="RJJ230" s="157"/>
      <c r="RJK230" s="157"/>
      <c r="RJL230" s="157"/>
      <c r="RJM230" s="157"/>
      <c r="RJN230" s="157"/>
      <c r="RJO230" s="157"/>
      <c r="RJP230" s="157"/>
      <c r="RJQ230" s="157"/>
      <c r="RJR230" s="157"/>
      <c r="RJS230" s="157"/>
      <c r="RJT230" s="157"/>
      <c r="RJU230" s="157"/>
      <c r="RJV230" s="157"/>
      <c r="RJW230" s="157"/>
      <c r="RJX230" s="157"/>
      <c r="RJY230" s="157"/>
      <c r="RJZ230" s="157"/>
      <c r="RKA230" s="157"/>
      <c r="RKB230" s="157"/>
      <c r="RKC230" s="157"/>
      <c r="RKD230" s="157"/>
      <c r="RKE230" s="157"/>
      <c r="RKF230" s="157"/>
      <c r="RKG230" s="157"/>
      <c r="RKH230" s="157"/>
      <c r="RKI230" s="157"/>
      <c r="RKJ230" s="157"/>
      <c r="RKK230" s="157"/>
      <c r="RKL230" s="157"/>
      <c r="RKM230" s="157"/>
      <c r="RKN230" s="157"/>
      <c r="RKO230" s="157"/>
      <c r="RKP230" s="157"/>
      <c r="RKQ230" s="157"/>
      <c r="RKR230" s="157"/>
      <c r="RKS230" s="157"/>
      <c r="RKT230" s="157"/>
      <c r="RKU230" s="157"/>
      <c r="RKV230" s="157"/>
      <c r="RKW230" s="157"/>
      <c r="RKX230" s="157"/>
      <c r="RKY230" s="157"/>
      <c r="RKZ230" s="157"/>
      <c r="RLA230" s="157"/>
      <c r="RLB230" s="157"/>
      <c r="RLC230" s="157"/>
      <c r="RLD230" s="157"/>
      <c r="RLE230" s="157"/>
      <c r="RLF230" s="157"/>
      <c r="RLG230" s="157"/>
      <c r="RLH230" s="157"/>
      <c r="RLI230" s="157"/>
      <c r="RLJ230" s="157"/>
      <c r="RLK230" s="157"/>
      <c r="RLL230" s="157"/>
      <c r="RLM230" s="157"/>
      <c r="RLN230" s="157"/>
      <c r="RLO230" s="157"/>
      <c r="RLP230" s="157"/>
      <c r="RLQ230" s="157"/>
      <c r="RLR230" s="157"/>
      <c r="RLS230" s="157"/>
      <c r="RLT230" s="157"/>
      <c r="RLU230" s="157"/>
      <c r="RLV230" s="157"/>
      <c r="RLW230" s="157"/>
      <c r="RLX230" s="157"/>
      <c r="RLY230" s="157"/>
      <c r="RLZ230" s="157"/>
      <c r="RMA230" s="157"/>
      <c r="RMB230" s="157"/>
      <c r="RMC230" s="157"/>
      <c r="RMD230" s="157"/>
      <c r="RME230" s="157"/>
      <c r="RMF230" s="157"/>
      <c r="RMG230" s="157"/>
      <c r="RMH230" s="157"/>
      <c r="RMI230" s="157"/>
      <c r="RMJ230" s="157"/>
      <c r="RMK230" s="157"/>
      <c r="RML230" s="157"/>
      <c r="RMM230" s="157"/>
      <c r="RMN230" s="157"/>
      <c r="RMO230" s="157"/>
      <c r="RMP230" s="157"/>
      <c r="RMQ230" s="157"/>
      <c r="RMR230" s="157"/>
      <c r="RMS230" s="157"/>
      <c r="RMT230" s="157"/>
      <c r="RMU230" s="157"/>
      <c r="RMV230" s="157"/>
      <c r="RMW230" s="157"/>
      <c r="RMX230" s="157"/>
      <c r="RMY230" s="157"/>
      <c r="RMZ230" s="157"/>
      <c r="RNA230" s="157"/>
      <c r="RNB230" s="157"/>
      <c r="RNC230" s="157"/>
      <c r="RND230" s="157"/>
      <c r="RNE230" s="157"/>
      <c r="RNF230" s="157"/>
      <c r="RNG230" s="157"/>
      <c r="RNH230" s="157"/>
      <c r="RNI230" s="157"/>
      <c r="RNJ230" s="157"/>
      <c r="RNK230" s="157"/>
      <c r="RNL230" s="157"/>
      <c r="RNM230" s="157"/>
      <c r="RNN230" s="157"/>
      <c r="RNO230" s="157"/>
      <c r="RNP230" s="157"/>
      <c r="RNQ230" s="157"/>
      <c r="RNR230" s="157"/>
      <c r="RNS230" s="157"/>
      <c r="RNT230" s="157"/>
      <c r="RNU230" s="157"/>
      <c r="RNV230" s="157"/>
      <c r="RNW230" s="157"/>
      <c r="RNX230" s="157"/>
      <c r="RNY230" s="157"/>
      <c r="RNZ230" s="157"/>
      <c r="ROA230" s="157"/>
      <c r="ROB230" s="157"/>
      <c r="ROC230" s="157"/>
      <c r="ROD230" s="157"/>
      <c r="ROE230" s="157"/>
      <c r="ROF230" s="157"/>
      <c r="ROG230" s="157"/>
      <c r="ROH230" s="157"/>
      <c r="ROI230" s="157"/>
      <c r="ROJ230" s="157"/>
      <c r="ROK230" s="157"/>
      <c r="ROL230" s="157"/>
      <c r="ROM230" s="157"/>
      <c r="RON230" s="157"/>
      <c r="ROO230" s="157"/>
      <c r="ROP230" s="157"/>
      <c r="ROQ230" s="157"/>
      <c r="ROR230" s="157"/>
      <c r="ROS230" s="157"/>
      <c r="ROT230" s="157"/>
      <c r="ROU230" s="157"/>
      <c r="ROV230" s="157"/>
      <c r="ROW230" s="157"/>
      <c r="ROX230" s="157"/>
      <c r="ROY230" s="157"/>
      <c r="ROZ230" s="157"/>
      <c r="RPA230" s="157"/>
      <c r="RPB230" s="157"/>
      <c r="RPC230" s="157"/>
      <c r="RPD230" s="157"/>
      <c r="RPE230" s="157"/>
      <c r="RPF230" s="157"/>
      <c r="RPG230" s="157"/>
      <c r="RPH230" s="157"/>
      <c r="RPI230" s="157"/>
      <c r="RPJ230" s="157"/>
      <c r="RPK230" s="157"/>
      <c r="RPL230" s="157"/>
      <c r="RPM230" s="157"/>
      <c r="RPN230" s="157"/>
      <c r="RPO230" s="157"/>
      <c r="RPP230" s="157"/>
      <c r="RPQ230" s="157"/>
      <c r="RPR230" s="157"/>
      <c r="RPS230" s="157"/>
      <c r="RPT230" s="157"/>
      <c r="RPU230" s="157"/>
      <c r="RPV230" s="157"/>
      <c r="RPW230" s="157"/>
      <c r="RPX230" s="157"/>
      <c r="RPY230" s="157"/>
      <c r="RPZ230" s="157"/>
      <c r="RQA230" s="157"/>
      <c r="RQB230" s="157"/>
      <c r="RQC230" s="157"/>
      <c r="RQD230" s="157"/>
      <c r="RQE230" s="157"/>
      <c r="RQF230" s="157"/>
      <c r="RQG230" s="157"/>
      <c r="RQH230" s="157"/>
      <c r="RQI230" s="157"/>
      <c r="RQJ230" s="157"/>
      <c r="RQK230" s="157"/>
      <c r="RQL230" s="157"/>
      <c r="RQM230" s="157"/>
      <c r="RQN230" s="157"/>
      <c r="RQO230" s="157"/>
      <c r="RQP230" s="157"/>
      <c r="RQQ230" s="157"/>
      <c r="RQR230" s="157"/>
      <c r="RQS230" s="157"/>
      <c r="RQT230" s="157"/>
      <c r="RQU230" s="157"/>
      <c r="RQV230" s="157"/>
      <c r="RQW230" s="157"/>
      <c r="RQX230" s="157"/>
      <c r="RQY230" s="157"/>
      <c r="RQZ230" s="157"/>
      <c r="RRA230" s="157"/>
      <c r="RRB230" s="157"/>
      <c r="RRC230" s="157"/>
      <c r="RRD230" s="157"/>
      <c r="RRE230" s="157"/>
      <c r="RRF230" s="157"/>
      <c r="RRG230" s="157"/>
      <c r="RRH230" s="157"/>
      <c r="RRI230" s="157"/>
      <c r="RRJ230" s="157"/>
      <c r="RRK230" s="157"/>
      <c r="RRL230" s="157"/>
      <c r="RRM230" s="157"/>
      <c r="RRN230" s="157"/>
      <c r="RRO230" s="157"/>
      <c r="RRP230" s="157"/>
      <c r="RRQ230" s="157"/>
      <c r="RRR230" s="157"/>
      <c r="RRS230" s="157"/>
      <c r="RRT230" s="157"/>
      <c r="RRU230" s="157"/>
      <c r="RRV230" s="157"/>
      <c r="RRW230" s="157"/>
      <c r="RRX230" s="157"/>
      <c r="RRY230" s="157"/>
      <c r="RRZ230" s="157"/>
      <c r="RSA230" s="157"/>
      <c r="RSB230" s="157"/>
      <c r="RSC230" s="157"/>
      <c r="RSD230" s="157"/>
      <c r="RSE230" s="157"/>
      <c r="RSF230" s="157"/>
      <c r="RSG230" s="157"/>
      <c r="RSH230" s="157"/>
      <c r="RSI230" s="157"/>
      <c r="RSJ230" s="157"/>
      <c r="RSK230" s="157"/>
      <c r="RSL230" s="157"/>
      <c r="RSM230" s="157"/>
      <c r="RSN230" s="157"/>
      <c r="RSO230" s="157"/>
      <c r="RSP230" s="157"/>
      <c r="RSQ230" s="157"/>
      <c r="RSR230" s="157"/>
      <c r="RSS230" s="157"/>
      <c r="RST230" s="157"/>
      <c r="RSU230" s="157"/>
      <c r="RSV230" s="157"/>
      <c r="RSW230" s="157"/>
      <c r="RSX230" s="157"/>
      <c r="RSY230" s="157"/>
      <c r="RSZ230" s="157"/>
      <c r="RTA230" s="157"/>
      <c r="RTB230" s="157"/>
      <c r="RTC230" s="157"/>
      <c r="RTD230" s="157"/>
      <c r="RTE230" s="157"/>
      <c r="RTF230" s="157"/>
      <c r="RTG230" s="157"/>
      <c r="RTH230" s="157"/>
      <c r="RTI230" s="157"/>
      <c r="RTJ230" s="157"/>
      <c r="RTK230" s="157"/>
      <c r="RTL230" s="157"/>
      <c r="RTM230" s="157"/>
      <c r="RTN230" s="157"/>
      <c r="RTO230" s="157"/>
      <c r="RTP230" s="157"/>
      <c r="RTQ230" s="157"/>
      <c r="RTR230" s="157"/>
      <c r="RTS230" s="157"/>
      <c r="RTT230" s="157"/>
      <c r="RTU230" s="157"/>
      <c r="RTV230" s="157"/>
      <c r="RTW230" s="157"/>
      <c r="RTX230" s="157"/>
      <c r="RTY230" s="157"/>
      <c r="RTZ230" s="157"/>
      <c r="RUA230" s="157"/>
      <c r="RUB230" s="157"/>
      <c r="RUC230" s="157"/>
      <c r="RUD230" s="157"/>
      <c r="RUE230" s="157"/>
      <c r="RUF230" s="157"/>
      <c r="RUG230" s="157"/>
      <c r="RUH230" s="157"/>
      <c r="RUI230" s="157"/>
      <c r="RUJ230" s="157"/>
      <c r="RUK230" s="157"/>
      <c r="RUL230" s="157"/>
      <c r="RUM230" s="157"/>
      <c r="RUN230" s="157"/>
      <c r="RUO230" s="157"/>
      <c r="RUP230" s="157"/>
      <c r="RUQ230" s="157"/>
      <c r="RUR230" s="157"/>
      <c r="RUS230" s="157"/>
      <c r="RUT230" s="157"/>
      <c r="RUU230" s="157"/>
      <c r="RUV230" s="157"/>
      <c r="RUW230" s="157"/>
      <c r="RUX230" s="157"/>
      <c r="RUY230" s="157"/>
      <c r="RUZ230" s="157"/>
      <c r="RVA230" s="157"/>
      <c r="RVB230" s="157"/>
      <c r="RVC230" s="157"/>
      <c r="RVD230" s="157"/>
      <c r="RVE230" s="157"/>
      <c r="RVF230" s="157"/>
      <c r="RVG230" s="157"/>
      <c r="RVH230" s="157"/>
      <c r="RVI230" s="157"/>
      <c r="RVJ230" s="157"/>
      <c r="RVK230" s="157"/>
      <c r="RVL230" s="157"/>
      <c r="RVM230" s="157"/>
      <c r="RVN230" s="157"/>
      <c r="RVO230" s="157"/>
      <c r="RVP230" s="157"/>
      <c r="RVQ230" s="157"/>
      <c r="RVR230" s="157"/>
      <c r="RVS230" s="157"/>
      <c r="RVT230" s="157"/>
      <c r="RVU230" s="157"/>
      <c r="RVV230" s="157"/>
      <c r="RVW230" s="157"/>
      <c r="RVX230" s="157"/>
      <c r="RVY230" s="157"/>
      <c r="RVZ230" s="157"/>
      <c r="RWA230" s="157"/>
      <c r="RWB230" s="157"/>
      <c r="RWC230" s="157"/>
      <c r="RWD230" s="157"/>
      <c r="RWE230" s="157"/>
      <c r="RWF230" s="157"/>
      <c r="RWG230" s="157"/>
      <c r="RWH230" s="157"/>
      <c r="RWI230" s="157"/>
      <c r="RWJ230" s="157"/>
      <c r="RWK230" s="157"/>
      <c r="RWL230" s="157"/>
      <c r="RWM230" s="157"/>
      <c r="RWN230" s="157"/>
      <c r="RWO230" s="157"/>
      <c r="RWP230" s="157"/>
      <c r="RWQ230" s="157"/>
      <c r="RWR230" s="157"/>
      <c r="RWS230" s="157"/>
      <c r="RWT230" s="157"/>
      <c r="RWU230" s="157"/>
      <c r="RWV230" s="157"/>
      <c r="RWW230" s="157"/>
      <c r="RWX230" s="157"/>
      <c r="RWY230" s="157"/>
      <c r="RWZ230" s="157"/>
      <c r="RXA230" s="157"/>
      <c r="RXB230" s="157"/>
      <c r="RXC230" s="157"/>
      <c r="RXD230" s="157"/>
      <c r="RXE230" s="157"/>
      <c r="RXF230" s="157"/>
      <c r="RXG230" s="157"/>
      <c r="RXH230" s="157"/>
      <c r="RXI230" s="157"/>
      <c r="RXJ230" s="157"/>
      <c r="RXK230" s="157"/>
      <c r="RXL230" s="157"/>
      <c r="RXM230" s="157"/>
      <c r="RXN230" s="157"/>
      <c r="RXO230" s="157"/>
      <c r="RXP230" s="157"/>
      <c r="RXQ230" s="157"/>
      <c r="RXR230" s="157"/>
      <c r="RXS230" s="157"/>
      <c r="RXT230" s="157"/>
      <c r="RXU230" s="157"/>
      <c r="RXV230" s="157"/>
      <c r="RXW230" s="157"/>
      <c r="RXX230" s="157"/>
      <c r="RXY230" s="157"/>
      <c r="RXZ230" s="157"/>
      <c r="RYA230" s="157"/>
      <c r="RYB230" s="157"/>
      <c r="RYC230" s="157"/>
      <c r="RYD230" s="157"/>
      <c r="RYE230" s="157"/>
      <c r="RYF230" s="157"/>
      <c r="RYG230" s="157"/>
      <c r="RYH230" s="157"/>
      <c r="RYI230" s="157"/>
      <c r="RYJ230" s="157"/>
      <c r="RYK230" s="157"/>
      <c r="RYL230" s="157"/>
      <c r="RYM230" s="157"/>
      <c r="RYN230" s="157"/>
      <c r="RYO230" s="157"/>
      <c r="RYP230" s="157"/>
      <c r="RYQ230" s="157"/>
      <c r="RYR230" s="157"/>
      <c r="RYS230" s="157"/>
      <c r="RYT230" s="157"/>
      <c r="RYU230" s="157"/>
      <c r="RYV230" s="157"/>
      <c r="RYW230" s="157"/>
      <c r="RYX230" s="157"/>
      <c r="RYY230" s="157"/>
      <c r="RYZ230" s="157"/>
      <c r="RZA230" s="157"/>
      <c r="RZB230" s="157"/>
      <c r="RZC230" s="157"/>
      <c r="RZD230" s="157"/>
      <c r="RZE230" s="157"/>
      <c r="RZF230" s="157"/>
      <c r="RZG230" s="157"/>
      <c r="RZH230" s="157"/>
      <c r="RZI230" s="157"/>
      <c r="RZJ230" s="157"/>
      <c r="RZK230" s="157"/>
      <c r="RZL230" s="157"/>
      <c r="RZM230" s="157"/>
      <c r="RZN230" s="157"/>
      <c r="RZO230" s="157"/>
      <c r="RZP230" s="157"/>
      <c r="RZQ230" s="157"/>
      <c r="RZR230" s="157"/>
      <c r="RZS230" s="157"/>
      <c r="RZT230" s="157"/>
      <c r="RZU230" s="157"/>
      <c r="RZV230" s="157"/>
      <c r="RZW230" s="157"/>
      <c r="RZX230" s="157"/>
      <c r="RZY230" s="157"/>
      <c r="RZZ230" s="157"/>
      <c r="SAA230" s="157"/>
      <c r="SAB230" s="157"/>
      <c r="SAC230" s="157"/>
      <c r="SAD230" s="157"/>
      <c r="SAE230" s="157"/>
      <c r="SAF230" s="157"/>
      <c r="SAG230" s="157"/>
      <c r="SAH230" s="157"/>
      <c r="SAI230" s="157"/>
      <c r="SAJ230" s="157"/>
      <c r="SAK230" s="157"/>
      <c r="SAL230" s="157"/>
      <c r="SAM230" s="157"/>
      <c r="SAN230" s="157"/>
      <c r="SAO230" s="157"/>
      <c r="SAP230" s="157"/>
      <c r="SAQ230" s="157"/>
      <c r="SAR230" s="157"/>
      <c r="SAS230" s="157"/>
      <c r="SAT230" s="157"/>
      <c r="SAU230" s="157"/>
      <c r="SAV230" s="157"/>
      <c r="SAW230" s="157"/>
      <c r="SAX230" s="157"/>
      <c r="SAY230" s="157"/>
      <c r="SAZ230" s="157"/>
      <c r="SBA230" s="157"/>
      <c r="SBB230" s="157"/>
      <c r="SBC230" s="157"/>
      <c r="SBD230" s="157"/>
      <c r="SBE230" s="157"/>
      <c r="SBF230" s="157"/>
      <c r="SBG230" s="157"/>
      <c r="SBH230" s="157"/>
      <c r="SBI230" s="157"/>
      <c r="SBJ230" s="157"/>
      <c r="SBK230" s="157"/>
      <c r="SBL230" s="157"/>
      <c r="SBM230" s="157"/>
      <c r="SBN230" s="157"/>
      <c r="SBO230" s="157"/>
      <c r="SBP230" s="157"/>
      <c r="SBQ230" s="157"/>
      <c r="SBR230" s="157"/>
      <c r="SBS230" s="157"/>
      <c r="SBT230" s="157"/>
      <c r="SBU230" s="157"/>
      <c r="SBV230" s="157"/>
      <c r="SBW230" s="157"/>
      <c r="SBX230" s="157"/>
      <c r="SBY230" s="157"/>
      <c r="SBZ230" s="157"/>
      <c r="SCA230" s="157"/>
      <c r="SCB230" s="157"/>
      <c r="SCC230" s="157"/>
      <c r="SCD230" s="157"/>
      <c r="SCE230" s="157"/>
      <c r="SCF230" s="157"/>
      <c r="SCG230" s="157"/>
      <c r="SCH230" s="157"/>
      <c r="SCI230" s="157"/>
      <c r="SCJ230" s="157"/>
      <c r="SCK230" s="157"/>
      <c r="SCL230" s="157"/>
      <c r="SCM230" s="157"/>
      <c r="SCN230" s="157"/>
      <c r="SCO230" s="157"/>
      <c r="SCP230" s="157"/>
      <c r="SCQ230" s="157"/>
      <c r="SCR230" s="157"/>
      <c r="SCS230" s="157"/>
      <c r="SCT230" s="157"/>
      <c r="SCU230" s="157"/>
      <c r="SCV230" s="157"/>
      <c r="SCW230" s="157"/>
      <c r="SCX230" s="157"/>
      <c r="SCY230" s="157"/>
      <c r="SCZ230" s="157"/>
      <c r="SDA230" s="157"/>
      <c r="SDB230" s="157"/>
      <c r="SDC230" s="157"/>
      <c r="SDD230" s="157"/>
      <c r="SDE230" s="157"/>
      <c r="SDF230" s="157"/>
      <c r="SDG230" s="157"/>
      <c r="SDH230" s="157"/>
      <c r="SDI230" s="157"/>
      <c r="SDJ230" s="157"/>
      <c r="SDK230" s="157"/>
      <c r="SDL230" s="157"/>
      <c r="SDM230" s="157"/>
      <c r="SDN230" s="157"/>
      <c r="SDO230" s="157"/>
      <c r="SDP230" s="157"/>
      <c r="SDQ230" s="157"/>
      <c r="SDR230" s="157"/>
      <c r="SDS230" s="157"/>
      <c r="SDT230" s="157"/>
      <c r="SDU230" s="157"/>
      <c r="SDV230" s="157"/>
      <c r="SDW230" s="157"/>
      <c r="SDX230" s="157"/>
      <c r="SDY230" s="157"/>
      <c r="SDZ230" s="157"/>
      <c r="SEA230" s="157"/>
      <c r="SEB230" s="157"/>
      <c r="SEC230" s="157"/>
      <c r="SED230" s="157"/>
      <c r="SEE230" s="157"/>
      <c r="SEF230" s="157"/>
      <c r="SEG230" s="157"/>
      <c r="SEH230" s="157"/>
      <c r="SEI230" s="157"/>
      <c r="SEJ230" s="157"/>
      <c r="SEK230" s="157"/>
      <c r="SEL230" s="157"/>
      <c r="SEM230" s="157"/>
      <c r="SEN230" s="157"/>
      <c r="SEO230" s="157"/>
      <c r="SEP230" s="157"/>
      <c r="SEQ230" s="157"/>
      <c r="SER230" s="157"/>
      <c r="SES230" s="157"/>
      <c r="SET230" s="157"/>
      <c r="SEU230" s="157"/>
      <c r="SEV230" s="157"/>
      <c r="SEW230" s="157"/>
      <c r="SEX230" s="157"/>
      <c r="SEY230" s="157"/>
      <c r="SEZ230" s="157"/>
      <c r="SFA230" s="157"/>
      <c r="SFB230" s="157"/>
      <c r="SFC230" s="157"/>
      <c r="SFD230" s="157"/>
      <c r="SFE230" s="157"/>
      <c r="SFF230" s="157"/>
      <c r="SFG230" s="157"/>
      <c r="SFH230" s="157"/>
      <c r="SFI230" s="157"/>
      <c r="SFJ230" s="157"/>
      <c r="SFK230" s="157"/>
      <c r="SFL230" s="157"/>
      <c r="SFM230" s="157"/>
      <c r="SFN230" s="157"/>
      <c r="SFO230" s="157"/>
      <c r="SFP230" s="157"/>
      <c r="SFQ230" s="157"/>
      <c r="SFR230" s="157"/>
      <c r="SFS230" s="157"/>
      <c r="SFT230" s="157"/>
      <c r="SFU230" s="157"/>
      <c r="SFV230" s="157"/>
      <c r="SFW230" s="157"/>
      <c r="SFX230" s="157"/>
      <c r="SFY230" s="157"/>
      <c r="SFZ230" s="157"/>
      <c r="SGA230" s="157"/>
      <c r="SGB230" s="157"/>
      <c r="SGC230" s="157"/>
      <c r="SGD230" s="157"/>
      <c r="SGE230" s="157"/>
      <c r="SGF230" s="157"/>
      <c r="SGG230" s="157"/>
      <c r="SGH230" s="157"/>
      <c r="SGI230" s="157"/>
      <c r="SGJ230" s="157"/>
      <c r="SGK230" s="157"/>
      <c r="SGL230" s="157"/>
      <c r="SGM230" s="157"/>
      <c r="SGN230" s="157"/>
      <c r="SGO230" s="157"/>
      <c r="SGP230" s="157"/>
      <c r="SGQ230" s="157"/>
      <c r="SGR230" s="157"/>
      <c r="SGS230" s="157"/>
      <c r="SGT230" s="157"/>
      <c r="SGU230" s="157"/>
      <c r="SGV230" s="157"/>
      <c r="SGW230" s="157"/>
      <c r="SGX230" s="157"/>
      <c r="SGY230" s="157"/>
      <c r="SGZ230" s="157"/>
      <c r="SHA230" s="157"/>
      <c r="SHB230" s="157"/>
      <c r="SHC230" s="157"/>
      <c r="SHD230" s="157"/>
      <c r="SHE230" s="157"/>
      <c r="SHF230" s="157"/>
      <c r="SHG230" s="157"/>
      <c r="SHH230" s="157"/>
      <c r="SHI230" s="157"/>
      <c r="SHJ230" s="157"/>
      <c r="SHK230" s="157"/>
      <c r="SHL230" s="157"/>
      <c r="SHM230" s="157"/>
      <c r="SHN230" s="157"/>
      <c r="SHO230" s="157"/>
      <c r="SHP230" s="157"/>
      <c r="SHQ230" s="157"/>
      <c r="SHR230" s="157"/>
      <c r="SHS230" s="157"/>
      <c r="SHT230" s="157"/>
      <c r="SHU230" s="157"/>
      <c r="SHV230" s="157"/>
      <c r="SHW230" s="157"/>
      <c r="SHX230" s="157"/>
      <c r="SHY230" s="157"/>
      <c r="SHZ230" s="157"/>
      <c r="SIA230" s="157"/>
      <c r="SIB230" s="157"/>
      <c r="SIC230" s="157"/>
      <c r="SID230" s="157"/>
      <c r="SIE230" s="157"/>
      <c r="SIF230" s="157"/>
      <c r="SIG230" s="157"/>
      <c r="SIH230" s="157"/>
      <c r="SII230" s="157"/>
      <c r="SIJ230" s="157"/>
      <c r="SIK230" s="157"/>
      <c r="SIL230" s="157"/>
      <c r="SIM230" s="157"/>
      <c r="SIN230" s="157"/>
      <c r="SIO230" s="157"/>
      <c r="SIP230" s="157"/>
      <c r="SIQ230" s="157"/>
      <c r="SIR230" s="157"/>
      <c r="SIS230" s="157"/>
      <c r="SIT230" s="157"/>
      <c r="SIU230" s="157"/>
      <c r="SIV230" s="157"/>
      <c r="SIW230" s="157"/>
      <c r="SIX230" s="157"/>
      <c r="SIY230" s="157"/>
      <c r="SIZ230" s="157"/>
      <c r="SJA230" s="157"/>
      <c r="SJB230" s="157"/>
      <c r="SJC230" s="157"/>
      <c r="SJD230" s="157"/>
      <c r="SJE230" s="157"/>
      <c r="SJF230" s="157"/>
      <c r="SJG230" s="157"/>
      <c r="SJH230" s="157"/>
      <c r="SJI230" s="157"/>
      <c r="SJJ230" s="157"/>
      <c r="SJK230" s="157"/>
      <c r="SJL230" s="157"/>
      <c r="SJM230" s="157"/>
      <c r="SJN230" s="157"/>
      <c r="SJO230" s="157"/>
      <c r="SJP230" s="157"/>
      <c r="SJQ230" s="157"/>
      <c r="SJR230" s="157"/>
      <c r="SJS230" s="157"/>
      <c r="SJT230" s="157"/>
      <c r="SJU230" s="157"/>
      <c r="SJV230" s="157"/>
      <c r="SJW230" s="157"/>
      <c r="SJX230" s="157"/>
      <c r="SJY230" s="157"/>
      <c r="SJZ230" s="157"/>
      <c r="SKA230" s="157"/>
      <c r="SKB230" s="157"/>
      <c r="SKC230" s="157"/>
      <c r="SKD230" s="157"/>
      <c r="SKE230" s="157"/>
      <c r="SKF230" s="157"/>
      <c r="SKG230" s="157"/>
      <c r="SKH230" s="157"/>
      <c r="SKI230" s="157"/>
      <c r="SKJ230" s="157"/>
      <c r="SKK230" s="157"/>
      <c r="SKL230" s="157"/>
      <c r="SKM230" s="157"/>
      <c r="SKN230" s="157"/>
      <c r="SKO230" s="157"/>
      <c r="SKP230" s="157"/>
      <c r="SKQ230" s="157"/>
      <c r="SKR230" s="157"/>
      <c r="SKS230" s="157"/>
      <c r="SKT230" s="157"/>
      <c r="SKU230" s="157"/>
      <c r="SKV230" s="157"/>
      <c r="SKW230" s="157"/>
      <c r="SKX230" s="157"/>
      <c r="SKY230" s="157"/>
      <c r="SKZ230" s="157"/>
      <c r="SLA230" s="157"/>
      <c r="SLB230" s="157"/>
      <c r="SLC230" s="157"/>
      <c r="SLD230" s="157"/>
      <c r="SLE230" s="157"/>
      <c r="SLF230" s="157"/>
      <c r="SLG230" s="157"/>
      <c r="SLH230" s="157"/>
      <c r="SLI230" s="157"/>
      <c r="SLJ230" s="157"/>
      <c r="SLK230" s="157"/>
      <c r="SLL230" s="157"/>
      <c r="SLM230" s="157"/>
      <c r="SLN230" s="157"/>
      <c r="SLO230" s="157"/>
      <c r="SLP230" s="157"/>
      <c r="SLQ230" s="157"/>
      <c r="SLR230" s="157"/>
      <c r="SLS230" s="157"/>
      <c r="SLT230" s="157"/>
      <c r="SLU230" s="157"/>
      <c r="SLV230" s="157"/>
      <c r="SLW230" s="157"/>
      <c r="SLX230" s="157"/>
      <c r="SLY230" s="157"/>
      <c r="SLZ230" s="157"/>
      <c r="SMA230" s="157"/>
      <c r="SMB230" s="157"/>
      <c r="SMC230" s="157"/>
      <c r="SMD230" s="157"/>
      <c r="SME230" s="157"/>
      <c r="SMF230" s="157"/>
      <c r="SMG230" s="157"/>
      <c r="SMH230" s="157"/>
      <c r="SMI230" s="157"/>
      <c r="SMJ230" s="157"/>
      <c r="SMK230" s="157"/>
      <c r="SML230" s="157"/>
      <c r="SMM230" s="157"/>
      <c r="SMN230" s="157"/>
      <c r="SMO230" s="157"/>
      <c r="SMP230" s="157"/>
      <c r="SMQ230" s="157"/>
      <c r="SMR230" s="157"/>
      <c r="SMS230" s="157"/>
      <c r="SMT230" s="157"/>
      <c r="SMU230" s="157"/>
      <c r="SMV230" s="157"/>
      <c r="SMW230" s="157"/>
      <c r="SMX230" s="157"/>
      <c r="SMY230" s="157"/>
      <c r="SMZ230" s="157"/>
      <c r="SNA230" s="157"/>
      <c r="SNB230" s="157"/>
      <c r="SNC230" s="157"/>
      <c r="SND230" s="157"/>
      <c r="SNE230" s="157"/>
      <c r="SNF230" s="157"/>
      <c r="SNG230" s="157"/>
      <c r="SNH230" s="157"/>
      <c r="SNI230" s="157"/>
      <c r="SNJ230" s="157"/>
      <c r="SNK230" s="157"/>
      <c r="SNL230" s="157"/>
      <c r="SNM230" s="157"/>
      <c r="SNN230" s="157"/>
      <c r="SNO230" s="157"/>
      <c r="SNP230" s="157"/>
      <c r="SNQ230" s="157"/>
      <c r="SNR230" s="157"/>
      <c r="SNS230" s="157"/>
      <c r="SNT230" s="157"/>
      <c r="SNU230" s="157"/>
      <c r="SNV230" s="157"/>
      <c r="SNW230" s="157"/>
      <c r="SNX230" s="157"/>
      <c r="SNY230" s="157"/>
      <c r="SNZ230" s="157"/>
      <c r="SOA230" s="157"/>
      <c r="SOB230" s="157"/>
      <c r="SOC230" s="157"/>
      <c r="SOD230" s="157"/>
      <c r="SOE230" s="157"/>
      <c r="SOF230" s="157"/>
      <c r="SOG230" s="157"/>
      <c r="SOH230" s="157"/>
      <c r="SOI230" s="157"/>
      <c r="SOJ230" s="157"/>
      <c r="SOK230" s="157"/>
      <c r="SOL230" s="157"/>
      <c r="SOM230" s="157"/>
      <c r="SON230" s="157"/>
      <c r="SOO230" s="157"/>
      <c r="SOP230" s="157"/>
      <c r="SOQ230" s="157"/>
      <c r="SOR230" s="157"/>
      <c r="SOS230" s="157"/>
      <c r="SOT230" s="157"/>
      <c r="SOU230" s="157"/>
      <c r="SOV230" s="157"/>
      <c r="SOW230" s="157"/>
      <c r="SOX230" s="157"/>
      <c r="SOY230" s="157"/>
      <c r="SOZ230" s="157"/>
      <c r="SPA230" s="157"/>
      <c r="SPB230" s="157"/>
      <c r="SPC230" s="157"/>
      <c r="SPD230" s="157"/>
      <c r="SPE230" s="157"/>
      <c r="SPF230" s="157"/>
      <c r="SPG230" s="157"/>
      <c r="SPH230" s="157"/>
      <c r="SPI230" s="157"/>
      <c r="SPJ230" s="157"/>
      <c r="SPK230" s="157"/>
      <c r="SPL230" s="157"/>
      <c r="SPM230" s="157"/>
      <c r="SPN230" s="157"/>
      <c r="SPO230" s="157"/>
      <c r="SPP230" s="157"/>
      <c r="SPQ230" s="157"/>
      <c r="SPR230" s="157"/>
      <c r="SPS230" s="157"/>
      <c r="SPT230" s="157"/>
      <c r="SPU230" s="157"/>
      <c r="SPV230" s="157"/>
      <c r="SPW230" s="157"/>
      <c r="SPX230" s="157"/>
      <c r="SPY230" s="157"/>
      <c r="SPZ230" s="157"/>
      <c r="SQA230" s="157"/>
      <c r="SQB230" s="157"/>
      <c r="SQC230" s="157"/>
      <c r="SQD230" s="157"/>
      <c r="SQE230" s="157"/>
      <c r="SQF230" s="157"/>
      <c r="SQG230" s="157"/>
      <c r="SQH230" s="157"/>
      <c r="SQI230" s="157"/>
      <c r="SQJ230" s="157"/>
      <c r="SQK230" s="157"/>
      <c r="SQL230" s="157"/>
      <c r="SQM230" s="157"/>
      <c r="SQN230" s="157"/>
      <c r="SQO230" s="157"/>
      <c r="SQP230" s="157"/>
      <c r="SQQ230" s="157"/>
      <c r="SQR230" s="157"/>
      <c r="SQS230" s="157"/>
      <c r="SQT230" s="157"/>
      <c r="SQU230" s="157"/>
      <c r="SQV230" s="157"/>
      <c r="SQW230" s="157"/>
      <c r="SQX230" s="157"/>
      <c r="SQY230" s="157"/>
      <c r="SQZ230" s="157"/>
      <c r="SRA230" s="157"/>
      <c r="SRB230" s="157"/>
      <c r="SRC230" s="157"/>
      <c r="SRD230" s="157"/>
      <c r="SRE230" s="157"/>
      <c r="SRF230" s="157"/>
      <c r="SRG230" s="157"/>
      <c r="SRH230" s="157"/>
      <c r="SRI230" s="157"/>
      <c r="SRJ230" s="157"/>
      <c r="SRK230" s="157"/>
      <c r="SRL230" s="157"/>
      <c r="SRM230" s="157"/>
      <c r="SRN230" s="157"/>
      <c r="SRO230" s="157"/>
      <c r="SRP230" s="157"/>
      <c r="SRQ230" s="157"/>
      <c r="SRR230" s="157"/>
      <c r="SRS230" s="157"/>
      <c r="SRT230" s="157"/>
      <c r="SRU230" s="157"/>
      <c r="SRV230" s="157"/>
      <c r="SRW230" s="157"/>
      <c r="SRX230" s="157"/>
      <c r="SRY230" s="157"/>
      <c r="SRZ230" s="157"/>
      <c r="SSA230" s="157"/>
      <c r="SSB230" s="157"/>
      <c r="SSC230" s="157"/>
      <c r="SSD230" s="157"/>
      <c r="SSE230" s="157"/>
      <c r="SSF230" s="157"/>
      <c r="SSG230" s="157"/>
      <c r="SSH230" s="157"/>
      <c r="SSI230" s="157"/>
      <c r="SSJ230" s="157"/>
      <c r="SSK230" s="157"/>
      <c r="SSL230" s="157"/>
      <c r="SSM230" s="157"/>
      <c r="SSN230" s="157"/>
      <c r="SSO230" s="157"/>
      <c r="SSP230" s="157"/>
      <c r="SSQ230" s="157"/>
      <c r="SSR230" s="157"/>
      <c r="SSS230" s="157"/>
      <c r="SST230" s="157"/>
      <c r="SSU230" s="157"/>
      <c r="SSV230" s="157"/>
      <c r="SSW230" s="157"/>
      <c r="SSX230" s="157"/>
      <c r="SSY230" s="157"/>
      <c r="SSZ230" s="157"/>
      <c r="STA230" s="157"/>
      <c r="STB230" s="157"/>
      <c r="STC230" s="157"/>
      <c r="STD230" s="157"/>
      <c r="STE230" s="157"/>
      <c r="STF230" s="157"/>
      <c r="STG230" s="157"/>
      <c r="STH230" s="157"/>
      <c r="STI230" s="157"/>
      <c r="STJ230" s="157"/>
      <c r="STK230" s="157"/>
      <c r="STL230" s="157"/>
      <c r="STM230" s="157"/>
      <c r="STN230" s="157"/>
      <c r="STO230" s="157"/>
      <c r="STP230" s="157"/>
      <c r="STQ230" s="157"/>
      <c r="STR230" s="157"/>
      <c r="STS230" s="157"/>
      <c r="STT230" s="157"/>
      <c r="STU230" s="157"/>
      <c r="STV230" s="157"/>
      <c r="STW230" s="157"/>
      <c r="STX230" s="157"/>
      <c r="STY230" s="157"/>
      <c r="STZ230" s="157"/>
      <c r="SUA230" s="157"/>
      <c r="SUB230" s="157"/>
      <c r="SUC230" s="157"/>
      <c r="SUD230" s="157"/>
      <c r="SUE230" s="157"/>
      <c r="SUF230" s="157"/>
      <c r="SUG230" s="157"/>
      <c r="SUH230" s="157"/>
      <c r="SUI230" s="157"/>
      <c r="SUJ230" s="157"/>
      <c r="SUK230" s="157"/>
      <c r="SUL230" s="157"/>
      <c r="SUM230" s="157"/>
      <c r="SUN230" s="157"/>
      <c r="SUO230" s="157"/>
      <c r="SUP230" s="157"/>
      <c r="SUQ230" s="157"/>
      <c r="SUR230" s="157"/>
      <c r="SUS230" s="157"/>
      <c r="SUT230" s="157"/>
      <c r="SUU230" s="157"/>
      <c r="SUV230" s="157"/>
      <c r="SUW230" s="157"/>
      <c r="SUX230" s="157"/>
      <c r="SUY230" s="157"/>
      <c r="SUZ230" s="157"/>
      <c r="SVA230" s="157"/>
      <c r="SVB230" s="157"/>
      <c r="SVC230" s="157"/>
      <c r="SVD230" s="157"/>
      <c r="SVE230" s="157"/>
      <c r="SVF230" s="157"/>
      <c r="SVG230" s="157"/>
      <c r="SVH230" s="157"/>
      <c r="SVI230" s="157"/>
      <c r="SVJ230" s="157"/>
      <c r="SVK230" s="157"/>
      <c r="SVL230" s="157"/>
      <c r="SVM230" s="157"/>
      <c r="SVN230" s="157"/>
      <c r="SVO230" s="157"/>
      <c r="SVP230" s="157"/>
      <c r="SVQ230" s="157"/>
      <c r="SVR230" s="157"/>
      <c r="SVS230" s="157"/>
      <c r="SVT230" s="157"/>
      <c r="SVU230" s="157"/>
      <c r="SVV230" s="157"/>
      <c r="SVW230" s="157"/>
      <c r="SVX230" s="157"/>
      <c r="SVY230" s="157"/>
      <c r="SVZ230" s="157"/>
      <c r="SWA230" s="157"/>
      <c r="SWB230" s="157"/>
      <c r="SWC230" s="157"/>
      <c r="SWD230" s="157"/>
      <c r="SWE230" s="157"/>
      <c r="SWF230" s="157"/>
      <c r="SWG230" s="157"/>
      <c r="SWH230" s="157"/>
      <c r="SWI230" s="157"/>
      <c r="SWJ230" s="157"/>
      <c r="SWK230" s="157"/>
      <c r="SWL230" s="157"/>
      <c r="SWM230" s="157"/>
      <c r="SWN230" s="157"/>
      <c r="SWO230" s="157"/>
      <c r="SWP230" s="157"/>
      <c r="SWQ230" s="157"/>
      <c r="SWR230" s="157"/>
      <c r="SWS230" s="157"/>
      <c r="SWT230" s="157"/>
      <c r="SWU230" s="157"/>
      <c r="SWV230" s="157"/>
      <c r="SWW230" s="157"/>
      <c r="SWX230" s="157"/>
      <c r="SWY230" s="157"/>
      <c r="SWZ230" s="157"/>
      <c r="SXA230" s="157"/>
      <c r="SXB230" s="157"/>
      <c r="SXC230" s="157"/>
      <c r="SXD230" s="157"/>
      <c r="SXE230" s="157"/>
      <c r="SXF230" s="157"/>
      <c r="SXG230" s="157"/>
      <c r="SXH230" s="157"/>
      <c r="SXI230" s="157"/>
      <c r="SXJ230" s="157"/>
      <c r="SXK230" s="157"/>
      <c r="SXL230" s="157"/>
      <c r="SXM230" s="157"/>
      <c r="SXN230" s="157"/>
      <c r="SXO230" s="157"/>
      <c r="SXP230" s="157"/>
      <c r="SXQ230" s="157"/>
      <c r="SXR230" s="157"/>
      <c r="SXS230" s="157"/>
      <c r="SXT230" s="157"/>
      <c r="SXU230" s="157"/>
      <c r="SXV230" s="157"/>
      <c r="SXW230" s="157"/>
      <c r="SXX230" s="157"/>
      <c r="SXY230" s="157"/>
      <c r="SXZ230" s="157"/>
      <c r="SYA230" s="157"/>
      <c r="SYB230" s="157"/>
      <c r="SYC230" s="157"/>
      <c r="SYD230" s="157"/>
      <c r="SYE230" s="157"/>
      <c r="SYF230" s="157"/>
      <c r="SYG230" s="157"/>
      <c r="SYH230" s="157"/>
      <c r="SYI230" s="157"/>
      <c r="SYJ230" s="157"/>
      <c r="SYK230" s="157"/>
      <c r="SYL230" s="157"/>
      <c r="SYM230" s="157"/>
      <c r="SYN230" s="157"/>
      <c r="SYO230" s="157"/>
      <c r="SYP230" s="157"/>
      <c r="SYQ230" s="157"/>
      <c r="SYR230" s="157"/>
      <c r="SYS230" s="157"/>
      <c r="SYT230" s="157"/>
      <c r="SYU230" s="157"/>
      <c r="SYV230" s="157"/>
      <c r="SYW230" s="157"/>
      <c r="SYX230" s="157"/>
      <c r="SYY230" s="157"/>
      <c r="SYZ230" s="157"/>
      <c r="SZA230" s="157"/>
      <c r="SZB230" s="157"/>
      <c r="SZC230" s="157"/>
      <c r="SZD230" s="157"/>
      <c r="SZE230" s="157"/>
      <c r="SZF230" s="157"/>
      <c r="SZG230" s="157"/>
      <c r="SZH230" s="157"/>
      <c r="SZI230" s="157"/>
      <c r="SZJ230" s="157"/>
      <c r="SZK230" s="157"/>
      <c r="SZL230" s="157"/>
      <c r="SZM230" s="157"/>
      <c r="SZN230" s="157"/>
      <c r="SZO230" s="157"/>
      <c r="SZP230" s="157"/>
      <c r="SZQ230" s="157"/>
      <c r="SZR230" s="157"/>
      <c r="SZS230" s="157"/>
      <c r="SZT230" s="157"/>
      <c r="SZU230" s="157"/>
      <c r="SZV230" s="157"/>
      <c r="SZW230" s="157"/>
      <c r="SZX230" s="157"/>
      <c r="SZY230" s="157"/>
      <c r="SZZ230" s="157"/>
      <c r="TAA230" s="157"/>
      <c r="TAB230" s="157"/>
      <c r="TAC230" s="157"/>
      <c r="TAD230" s="157"/>
      <c r="TAE230" s="157"/>
      <c r="TAF230" s="157"/>
      <c r="TAG230" s="157"/>
      <c r="TAH230" s="157"/>
      <c r="TAI230" s="157"/>
      <c r="TAJ230" s="157"/>
      <c r="TAK230" s="157"/>
      <c r="TAL230" s="157"/>
      <c r="TAM230" s="157"/>
      <c r="TAN230" s="157"/>
      <c r="TAO230" s="157"/>
      <c r="TAP230" s="157"/>
      <c r="TAQ230" s="157"/>
      <c r="TAR230" s="157"/>
      <c r="TAS230" s="157"/>
      <c r="TAT230" s="157"/>
      <c r="TAU230" s="157"/>
      <c r="TAV230" s="157"/>
      <c r="TAW230" s="157"/>
      <c r="TAX230" s="157"/>
      <c r="TAY230" s="157"/>
      <c r="TAZ230" s="157"/>
      <c r="TBA230" s="157"/>
      <c r="TBB230" s="157"/>
      <c r="TBC230" s="157"/>
      <c r="TBD230" s="157"/>
      <c r="TBE230" s="157"/>
      <c r="TBF230" s="157"/>
      <c r="TBG230" s="157"/>
      <c r="TBH230" s="157"/>
      <c r="TBI230" s="157"/>
      <c r="TBJ230" s="157"/>
      <c r="TBK230" s="157"/>
      <c r="TBL230" s="157"/>
      <c r="TBM230" s="157"/>
      <c r="TBN230" s="157"/>
      <c r="TBO230" s="157"/>
      <c r="TBP230" s="157"/>
      <c r="TBQ230" s="157"/>
      <c r="TBR230" s="157"/>
      <c r="TBS230" s="157"/>
      <c r="TBT230" s="157"/>
      <c r="TBU230" s="157"/>
      <c r="TBV230" s="157"/>
      <c r="TBW230" s="157"/>
      <c r="TBX230" s="157"/>
      <c r="TBY230" s="157"/>
      <c r="TBZ230" s="157"/>
      <c r="TCA230" s="157"/>
      <c r="TCB230" s="157"/>
      <c r="TCC230" s="157"/>
      <c r="TCD230" s="157"/>
      <c r="TCE230" s="157"/>
      <c r="TCF230" s="157"/>
      <c r="TCG230" s="157"/>
      <c r="TCH230" s="157"/>
      <c r="TCI230" s="157"/>
      <c r="TCJ230" s="157"/>
      <c r="TCK230" s="157"/>
      <c r="TCL230" s="157"/>
      <c r="TCM230" s="157"/>
      <c r="TCN230" s="157"/>
      <c r="TCO230" s="157"/>
      <c r="TCP230" s="157"/>
      <c r="TCQ230" s="157"/>
      <c r="TCR230" s="157"/>
      <c r="TCS230" s="157"/>
      <c r="TCT230" s="157"/>
      <c r="TCU230" s="157"/>
      <c r="TCV230" s="157"/>
      <c r="TCW230" s="157"/>
      <c r="TCX230" s="157"/>
      <c r="TCY230" s="157"/>
      <c r="TCZ230" s="157"/>
      <c r="TDA230" s="157"/>
      <c r="TDB230" s="157"/>
      <c r="TDC230" s="157"/>
      <c r="TDD230" s="157"/>
      <c r="TDE230" s="157"/>
      <c r="TDF230" s="157"/>
      <c r="TDG230" s="157"/>
      <c r="TDH230" s="157"/>
      <c r="TDI230" s="157"/>
      <c r="TDJ230" s="157"/>
      <c r="TDK230" s="157"/>
      <c r="TDL230" s="157"/>
      <c r="TDM230" s="157"/>
      <c r="TDN230" s="157"/>
      <c r="TDO230" s="157"/>
      <c r="TDP230" s="157"/>
      <c r="TDQ230" s="157"/>
      <c r="TDR230" s="157"/>
      <c r="TDS230" s="157"/>
      <c r="TDT230" s="157"/>
      <c r="TDU230" s="157"/>
      <c r="TDV230" s="157"/>
      <c r="TDW230" s="157"/>
      <c r="TDX230" s="157"/>
      <c r="TDY230" s="157"/>
      <c r="TDZ230" s="157"/>
      <c r="TEA230" s="157"/>
      <c r="TEB230" s="157"/>
      <c r="TEC230" s="157"/>
      <c r="TED230" s="157"/>
      <c r="TEE230" s="157"/>
      <c r="TEF230" s="157"/>
      <c r="TEG230" s="157"/>
      <c r="TEH230" s="157"/>
      <c r="TEI230" s="157"/>
      <c r="TEJ230" s="157"/>
      <c r="TEK230" s="157"/>
      <c r="TEL230" s="157"/>
      <c r="TEM230" s="157"/>
      <c r="TEN230" s="157"/>
      <c r="TEO230" s="157"/>
      <c r="TEP230" s="157"/>
      <c r="TEQ230" s="157"/>
      <c r="TER230" s="157"/>
      <c r="TES230" s="157"/>
      <c r="TET230" s="157"/>
      <c r="TEU230" s="157"/>
      <c r="TEV230" s="157"/>
      <c r="TEW230" s="157"/>
      <c r="TEX230" s="157"/>
      <c r="TEY230" s="157"/>
      <c r="TEZ230" s="157"/>
      <c r="TFA230" s="157"/>
      <c r="TFB230" s="157"/>
      <c r="TFC230" s="157"/>
      <c r="TFD230" s="157"/>
      <c r="TFE230" s="157"/>
      <c r="TFF230" s="157"/>
      <c r="TFG230" s="157"/>
      <c r="TFH230" s="157"/>
      <c r="TFI230" s="157"/>
      <c r="TFJ230" s="157"/>
      <c r="TFK230" s="157"/>
      <c r="TFL230" s="157"/>
      <c r="TFM230" s="157"/>
      <c r="TFN230" s="157"/>
      <c r="TFO230" s="157"/>
      <c r="TFP230" s="157"/>
      <c r="TFQ230" s="157"/>
      <c r="TFR230" s="157"/>
      <c r="TFS230" s="157"/>
      <c r="TFT230" s="157"/>
      <c r="TFU230" s="157"/>
      <c r="TFV230" s="157"/>
      <c r="TFW230" s="157"/>
      <c r="TFX230" s="157"/>
      <c r="TFY230" s="157"/>
      <c r="TFZ230" s="157"/>
      <c r="TGA230" s="157"/>
      <c r="TGB230" s="157"/>
      <c r="TGC230" s="157"/>
      <c r="TGD230" s="157"/>
      <c r="TGE230" s="157"/>
      <c r="TGF230" s="157"/>
      <c r="TGG230" s="157"/>
      <c r="TGH230" s="157"/>
      <c r="TGI230" s="157"/>
      <c r="TGJ230" s="157"/>
      <c r="TGK230" s="157"/>
      <c r="TGL230" s="157"/>
      <c r="TGM230" s="157"/>
      <c r="TGN230" s="157"/>
      <c r="TGO230" s="157"/>
      <c r="TGP230" s="157"/>
      <c r="TGQ230" s="157"/>
      <c r="TGR230" s="157"/>
      <c r="TGS230" s="157"/>
      <c r="TGT230" s="157"/>
      <c r="TGU230" s="157"/>
      <c r="TGV230" s="157"/>
      <c r="TGW230" s="157"/>
      <c r="TGX230" s="157"/>
      <c r="TGY230" s="157"/>
      <c r="TGZ230" s="157"/>
      <c r="THA230" s="157"/>
      <c r="THB230" s="157"/>
      <c r="THC230" s="157"/>
      <c r="THD230" s="157"/>
      <c r="THE230" s="157"/>
      <c r="THF230" s="157"/>
      <c r="THG230" s="157"/>
      <c r="THH230" s="157"/>
      <c r="THI230" s="157"/>
      <c r="THJ230" s="157"/>
      <c r="THK230" s="157"/>
      <c r="THL230" s="157"/>
      <c r="THM230" s="157"/>
      <c r="THN230" s="157"/>
      <c r="THO230" s="157"/>
      <c r="THP230" s="157"/>
      <c r="THQ230" s="157"/>
      <c r="THR230" s="157"/>
      <c r="THS230" s="157"/>
      <c r="THT230" s="157"/>
      <c r="THU230" s="157"/>
      <c r="THV230" s="157"/>
      <c r="THW230" s="157"/>
      <c r="THX230" s="157"/>
      <c r="THY230" s="157"/>
      <c r="THZ230" s="157"/>
      <c r="TIA230" s="157"/>
      <c r="TIB230" s="157"/>
      <c r="TIC230" s="157"/>
      <c r="TID230" s="157"/>
      <c r="TIE230" s="157"/>
      <c r="TIF230" s="157"/>
      <c r="TIG230" s="157"/>
      <c r="TIH230" s="157"/>
      <c r="TII230" s="157"/>
      <c r="TIJ230" s="157"/>
      <c r="TIK230" s="157"/>
      <c r="TIL230" s="157"/>
      <c r="TIM230" s="157"/>
      <c r="TIN230" s="157"/>
      <c r="TIO230" s="157"/>
      <c r="TIP230" s="157"/>
      <c r="TIQ230" s="157"/>
      <c r="TIR230" s="157"/>
      <c r="TIS230" s="157"/>
      <c r="TIT230" s="157"/>
      <c r="TIU230" s="157"/>
      <c r="TIV230" s="157"/>
      <c r="TIW230" s="157"/>
      <c r="TIX230" s="157"/>
      <c r="TIY230" s="157"/>
      <c r="TIZ230" s="157"/>
      <c r="TJA230" s="157"/>
      <c r="TJB230" s="157"/>
      <c r="TJC230" s="157"/>
      <c r="TJD230" s="157"/>
      <c r="TJE230" s="157"/>
      <c r="TJF230" s="157"/>
      <c r="TJG230" s="157"/>
      <c r="TJH230" s="157"/>
      <c r="TJI230" s="157"/>
      <c r="TJJ230" s="157"/>
      <c r="TJK230" s="157"/>
      <c r="TJL230" s="157"/>
      <c r="TJM230" s="157"/>
      <c r="TJN230" s="157"/>
      <c r="TJO230" s="157"/>
      <c r="TJP230" s="157"/>
      <c r="TJQ230" s="157"/>
      <c r="TJR230" s="157"/>
      <c r="TJS230" s="157"/>
      <c r="TJT230" s="157"/>
      <c r="TJU230" s="157"/>
      <c r="TJV230" s="157"/>
      <c r="TJW230" s="157"/>
      <c r="TJX230" s="157"/>
      <c r="TJY230" s="157"/>
      <c r="TJZ230" s="157"/>
      <c r="TKA230" s="157"/>
      <c r="TKB230" s="157"/>
      <c r="TKC230" s="157"/>
      <c r="TKD230" s="157"/>
      <c r="TKE230" s="157"/>
      <c r="TKF230" s="157"/>
      <c r="TKG230" s="157"/>
      <c r="TKH230" s="157"/>
      <c r="TKI230" s="157"/>
      <c r="TKJ230" s="157"/>
      <c r="TKK230" s="157"/>
      <c r="TKL230" s="157"/>
      <c r="TKM230" s="157"/>
      <c r="TKN230" s="157"/>
      <c r="TKO230" s="157"/>
      <c r="TKP230" s="157"/>
      <c r="TKQ230" s="157"/>
      <c r="TKR230" s="157"/>
      <c r="TKS230" s="157"/>
      <c r="TKT230" s="157"/>
      <c r="TKU230" s="157"/>
      <c r="TKV230" s="157"/>
      <c r="TKW230" s="157"/>
      <c r="TKX230" s="157"/>
      <c r="TKY230" s="157"/>
      <c r="TKZ230" s="157"/>
      <c r="TLA230" s="157"/>
      <c r="TLB230" s="157"/>
      <c r="TLC230" s="157"/>
      <c r="TLD230" s="157"/>
      <c r="TLE230" s="157"/>
      <c r="TLF230" s="157"/>
      <c r="TLG230" s="157"/>
      <c r="TLH230" s="157"/>
      <c r="TLI230" s="157"/>
      <c r="TLJ230" s="157"/>
      <c r="TLK230" s="157"/>
      <c r="TLL230" s="157"/>
      <c r="TLM230" s="157"/>
      <c r="TLN230" s="157"/>
      <c r="TLO230" s="157"/>
      <c r="TLP230" s="157"/>
      <c r="TLQ230" s="157"/>
      <c r="TLR230" s="157"/>
      <c r="TLS230" s="157"/>
      <c r="TLT230" s="157"/>
      <c r="TLU230" s="157"/>
      <c r="TLV230" s="157"/>
      <c r="TLW230" s="157"/>
      <c r="TLX230" s="157"/>
      <c r="TLY230" s="157"/>
      <c r="TLZ230" s="157"/>
      <c r="TMA230" s="157"/>
      <c r="TMB230" s="157"/>
      <c r="TMC230" s="157"/>
      <c r="TMD230" s="157"/>
      <c r="TME230" s="157"/>
      <c r="TMF230" s="157"/>
      <c r="TMG230" s="157"/>
      <c r="TMH230" s="157"/>
      <c r="TMI230" s="157"/>
      <c r="TMJ230" s="157"/>
      <c r="TMK230" s="157"/>
      <c r="TML230" s="157"/>
      <c r="TMM230" s="157"/>
      <c r="TMN230" s="157"/>
      <c r="TMO230" s="157"/>
      <c r="TMP230" s="157"/>
      <c r="TMQ230" s="157"/>
      <c r="TMR230" s="157"/>
      <c r="TMS230" s="157"/>
      <c r="TMT230" s="157"/>
      <c r="TMU230" s="157"/>
      <c r="TMV230" s="157"/>
      <c r="TMW230" s="157"/>
      <c r="TMX230" s="157"/>
      <c r="TMY230" s="157"/>
      <c r="TMZ230" s="157"/>
      <c r="TNA230" s="157"/>
      <c r="TNB230" s="157"/>
      <c r="TNC230" s="157"/>
      <c r="TND230" s="157"/>
      <c r="TNE230" s="157"/>
      <c r="TNF230" s="157"/>
      <c r="TNG230" s="157"/>
      <c r="TNH230" s="157"/>
      <c r="TNI230" s="157"/>
      <c r="TNJ230" s="157"/>
      <c r="TNK230" s="157"/>
      <c r="TNL230" s="157"/>
      <c r="TNM230" s="157"/>
      <c r="TNN230" s="157"/>
      <c r="TNO230" s="157"/>
      <c r="TNP230" s="157"/>
      <c r="TNQ230" s="157"/>
      <c r="TNR230" s="157"/>
      <c r="TNS230" s="157"/>
      <c r="TNT230" s="157"/>
      <c r="TNU230" s="157"/>
      <c r="TNV230" s="157"/>
      <c r="TNW230" s="157"/>
      <c r="TNX230" s="157"/>
      <c r="TNY230" s="157"/>
      <c r="TNZ230" s="157"/>
      <c r="TOA230" s="157"/>
      <c r="TOB230" s="157"/>
      <c r="TOC230" s="157"/>
      <c r="TOD230" s="157"/>
      <c r="TOE230" s="157"/>
      <c r="TOF230" s="157"/>
      <c r="TOG230" s="157"/>
      <c r="TOH230" s="157"/>
      <c r="TOI230" s="157"/>
      <c r="TOJ230" s="157"/>
      <c r="TOK230" s="157"/>
      <c r="TOL230" s="157"/>
      <c r="TOM230" s="157"/>
      <c r="TON230" s="157"/>
      <c r="TOO230" s="157"/>
      <c r="TOP230" s="157"/>
      <c r="TOQ230" s="157"/>
      <c r="TOR230" s="157"/>
      <c r="TOS230" s="157"/>
      <c r="TOT230" s="157"/>
      <c r="TOU230" s="157"/>
      <c r="TOV230" s="157"/>
      <c r="TOW230" s="157"/>
      <c r="TOX230" s="157"/>
      <c r="TOY230" s="157"/>
      <c r="TOZ230" s="157"/>
      <c r="TPA230" s="157"/>
      <c r="TPB230" s="157"/>
      <c r="TPC230" s="157"/>
      <c r="TPD230" s="157"/>
      <c r="TPE230" s="157"/>
      <c r="TPF230" s="157"/>
      <c r="TPG230" s="157"/>
      <c r="TPH230" s="157"/>
      <c r="TPI230" s="157"/>
      <c r="TPJ230" s="157"/>
      <c r="TPK230" s="157"/>
      <c r="TPL230" s="157"/>
      <c r="TPM230" s="157"/>
      <c r="TPN230" s="157"/>
      <c r="TPO230" s="157"/>
      <c r="TPP230" s="157"/>
      <c r="TPQ230" s="157"/>
      <c r="TPR230" s="157"/>
      <c r="TPS230" s="157"/>
      <c r="TPT230" s="157"/>
      <c r="TPU230" s="157"/>
      <c r="TPV230" s="157"/>
      <c r="TPW230" s="157"/>
      <c r="TPX230" s="157"/>
      <c r="TPY230" s="157"/>
      <c r="TPZ230" s="157"/>
      <c r="TQA230" s="157"/>
      <c r="TQB230" s="157"/>
      <c r="TQC230" s="157"/>
      <c r="TQD230" s="157"/>
      <c r="TQE230" s="157"/>
      <c r="TQF230" s="157"/>
      <c r="TQG230" s="157"/>
      <c r="TQH230" s="157"/>
      <c r="TQI230" s="157"/>
      <c r="TQJ230" s="157"/>
      <c r="TQK230" s="157"/>
      <c r="TQL230" s="157"/>
      <c r="TQM230" s="157"/>
      <c r="TQN230" s="157"/>
      <c r="TQO230" s="157"/>
      <c r="TQP230" s="157"/>
      <c r="TQQ230" s="157"/>
      <c r="TQR230" s="157"/>
      <c r="TQS230" s="157"/>
      <c r="TQT230" s="157"/>
      <c r="TQU230" s="157"/>
      <c r="TQV230" s="157"/>
      <c r="TQW230" s="157"/>
      <c r="TQX230" s="157"/>
      <c r="TQY230" s="157"/>
      <c r="TQZ230" s="157"/>
      <c r="TRA230" s="157"/>
      <c r="TRB230" s="157"/>
      <c r="TRC230" s="157"/>
      <c r="TRD230" s="157"/>
      <c r="TRE230" s="157"/>
      <c r="TRF230" s="157"/>
      <c r="TRG230" s="157"/>
      <c r="TRH230" s="157"/>
      <c r="TRI230" s="157"/>
      <c r="TRJ230" s="157"/>
      <c r="TRK230" s="157"/>
      <c r="TRL230" s="157"/>
      <c r="TRM230" s="157"/>
      <c r="TRN230" s="157"/>
      <c r="TRO230" s="157"/>
      <c r="TRP230" s="157"/>
      <c r="TRQ230" s="157"/>
      <c r="TRR230" s="157"/>
      <c r="TRS230" s="157"/>
      <c r="TRT230" s="157"/>
      <c r="TRU230" s="157"/>
      <c r="TRV230" s="157"/>
      <c r="TRW230" s="157"/>
      <c r="TRX230" s="157"/>
      <c r="TRY230" s="157"/>
      <c r="TRZ230" s="157"/>
      <c r="TSA230" s="157"/>
      <c r="TSB230" s="157"/>
      <c r="TSC230" s="157"/>
      <c r="TSD230" s="157"/>
      <c r="TSE230" s="157"/>
      <c r="TSF230" s="157"/>
      <c r="TSG230" s="157"/>
      <c r="TSH230" s="157"/>
      <c r="TSI230" s="157"/>
      <c r="TSJ230" s="157"/>
      <c r="TSK230" s="157"/>
      <c r="TSL230" s="157"/>
      <c r="TSM230" s="157"/>
      <c r="TSN230" s="157"/>
      <c r="TSO230" s="157"/>
      <c r="TSP230" s="157"/>
      <c r="TSQ230" s="157"/>
      <c r="TSR230" s="157"/>
      <c r="TSS230" s="157"/>
      <c r="TST230" s="157"/>
      <c r="TSU230" s="157"/>
      <c r="TSV230" s="157"/>
      <c r="TSW230" s="157"/>
      <c r="TSX230" s="157"/>
      <c r="TSY230" s="157"/>
      <c r="TSZ230" s="157"/>
      <c r="TTA230" s="157"/>
      <c r="TTB230" s="157"/>
      <c r="TTC230" s="157"/>
      <c r="TTD230" s="157"/>
      <c r="TTE230" s="157"/>
      <c r="TTF230" s="157"/>
      <c r="TTG230" s="157"/>
      <c r="TTH230" s="157"/>
      <c r="TTI230" s="157"/>
      <c r="TTJ230" s="157"/>
      <c r="TTK230" s="157"/>
      <c r="TTL230" s="157"/>
      <c r="TTM230" s="157"/>
      <c r="TTN230" s="157"/>
      <c r="TTO230" s="157"/>
      <c r="TTP230" s="157"/>
      <c r="TTQ230" s="157"/>
      <c r="TTR230" s="157"/>
      <c r="TTS230" s="157"/>
      <c r="TTT230" s="157"/>
      <c r="TTU230" s="157"/>
      <c r="TTV230" s="157"/>
      <c r="TTW230" s="157"/>
      <c r="TTX230" s="157"/>
      <c r="TTY230" s="157"/>
      <c r="TTZ230" s="157"/>
      <c r="TUA230" s="157"/>
      <c r="TUB230" s="157"/>
      <c r="TUC230" s="157"/>
      <c r="TUD230" s="157"/>
      <c r="TUE230" s="157"/>
      <c r="TUF230" s="157"/>
      <c r="TUG230" s="157"/>
      <c r="TUH230" s="157"/>
      <c r="TUI230" s="157"/>
      <c r="TUJ230" s="157"/>
      <c r="TUK230" s="157"/>
      <c r="TUL230" s="157"/>
      <c r="TUM230" s="157"/>
      <c r="TUN230" s="157"/>
      <c r="TUO230" s="157"/>
      <c r="TUP230" s="157"/>
      <c r="TUQ230" s="157"/>
      <c r="TUR230" s="157"/>
      <c r="TUS230" s="157"/>
      <c r="TUT230" s="157"/>
      <c r="TUU230" s="157"/>
      <c r="TUV230" s="157"/>
      <c r="TUW230" s="157"/>
      <c r="TUX230" s="157"/>
      <c r="TUY230" s="157"/>
      <c r="TUZ230" s="157"/>
      <c r="TVA230" s="157"/>
      <c r="TVB230" s="157"/>
      <c r="TVC230" s="157"/>
      <c r="TVD230" s="157"/>
      <c r="TVE230" s="157"/>
      <c r="TVF230" s="157"/>
      <c r="TVG230" s="157"/>
      <c r="TVH230" s="157"/>
      <c r="TVI230" s="157"/>
      <c r="TVJ230" s="157"/>
      <c r="TVK230" s="157"/>
      <c r="TVL230" s="157"/>
      <c r="TVM230" s="157"/>
      <c r="TVN230" s="157"/>
      <c r="TVO230" s="157"/>
      <c r="TVP230" s="157"/>
      <c r="TVQ230" s="157"/>
      <c r="TVR230" s="157"/>
      <c r="TVS230" s="157"/>
      <c r="TVT230" s="157"/>
      <c r="TVU230" s="157"/>
      <c r="TVV230" s="157"/>
      <c r="TVW230" s="157"/>
      <c r="TVX230" s="157"/>
      <c r="TVY230" s="157"/>
      <c r="TVZ230" s="157"/>
      <c r="TWA230" s="157"/>
      <c r="TWB230" s="157"/>
      <c r="TWC230" s="157"/>
      <c r="TWD230" s="157"/>
      <c r="TWE230" s="157"/>
      <c r="TWF230" s="157"/>
      <c r="TWG230" s="157"/>
      <c r="TWH230" s="157"/>
      <c r="TWI230" s="157"/>
      <c r="TWJ230" s="157"/>
      <c r="TWK230" s="157"/>
      <c r="TWL230" s="157"/>
      <c r="TWM230" s="157"/>
      <c r="TWN230" s="157"/>
      <c r="TWO230" s="157"/>
      <c r="TWP230" s="157"/>
      <c r="TWQ230" s="157"/>
      <c r="TWR230" s="157"/>
      <c r="TWS230" s="157"/>
      <c r="TWT230" s="157"/>
      <c r="TWU230" s="157"/>
      <c r="TWV230" s="157"/>
      <c r="TWW230" s="157"/>
      <c r="TWX230" s="157"/>
      <c r="TWY230" s="157"/>
      <c r="TWZ230" s="157"/>
      <c r="TXA230" s="157"/>
      <c r="TXB230" s="157"/>
      <c r="TXC230" s="157"/>
      <c r="TXD230" s="157"/>
      <c r="TXE230" s="157"/>
      <c r="TXF230" s="157"/>
      <c r="TXG230" s="157"/>
      <c r="TXH230" s="157"/>
      <c r="TXI230" s="157"/>
      <c r="TXJ230" s="157"/>
      <c r="TXK230" s="157"/>
      <c r="TXL230" s="157"/>
      <c r="TXM230" s="157"/>
      <c r="TXN230" s="157"/>
      <c r="TXO230" s="157"/>
      <c r="TXP230" s="157"/>
      <c r="TXQ230" s="157"/>
      <c r="TXR230" s="157"/>
      <c r="TXS230" s="157"/>
      <c r="TXT230" s="157"/>
      <c r="TXU230" s="157"/>
      <c r="TXV230" s="157"/>
      <c r="TXW230" s="157"/>
      <c r="TXX230" s="157"/>
      <c r="TXY230" s="157"/>
      <c r="TXZ230" s="157"/>
      <c r="TYA230" s="157"/>
      <c r="TYB230" s="157"/>
      <c r="TYC230" s="157"/>
      <c r="TYD230" s="157"/>
      <c r="TYE230" s="157"/>
      <c r="TYF230" s="157"/>
      <c r="TYG230" s="157"/>
      <c r="TYH230" s="157"/>
      <c r="TYI230" s="157"/>
      <c r="TYJ230" s="157"/>
      <c r="TYK230" s="157"/>
      <c r="TYL230" s="157"/>
      <c r="TYM230" s="157"/>
      <c r="TYN230" s="157"/>
      <c r="TYO230" s="157"/>
      <c r="TYP230" s="157"/>
      <c r="TYQ230" s="157"/>
      <c r="TYR230" s="157"/>
      <c r="TYS230" s="157"/>
      <c r="TYT230" s="157"/>
      <c r="TYU230" s="157"/>
      <c r="TYV230" s="157"/>
      <c r="TYW230" s="157"/>
      <c r="TYX230" s="157"/>
      <c r="TYY230" s="157"/>
      <c r="TYZ230" s="157"/>
      <c r="TZA230" s="157"/>
      <c r="TZB230" s="157"/>
      <c r="TZC230" s="157"/>
      <c r="TZD230" s="157"/>
      <c r="TZE230" s="157"/>
      <c r="TZF230" s="157"/>
      <c r="TZG230" s="157"/>
      <c r="TZH230" s="157"/>
      <c r="TZI230" s="157"/>
      <c r="TZJ230" s="157"/>
      <c r="TZK230" s="157"/>
      <c r="TZL230" s="157"/>
      <c r="TZM230" s="157"/>
      <c r="TZN230" s="157"/>
      <c r="TZO230" s="157"/>
      <c r="TZP230" s="157"/>
      <c r="TZQ230" s="157"/>
      <c r="TZR230" s="157"/>
      <c r="TZS230" s="157"/>
      <c r="TZT230" s="157"/>
      <c r="TZU230" s="157"/>
      <c r="TZV230" s="157"/>
      <c r="TZW230" s="157"/>
      <c r="TZX230" s="157"/>
      <c r="TZY230" s="157"/>
      <c r="TZZ230" s="157"/>
      <c r="UAA230" s="157"/>
      <c r="UAB230" s="157"/>
      <c r="UAC230" s="157"/>
      <c r="UAD230" s="157"/>
      <c r="UAE230" s="157"/>
      <c r="UAF230" s="157"/>
      <c r="UAG230" s="157"/>
      <c r="UAH230" s="157"/>
      <c r="UAI230" s="157"/>
      <c r="UAJ230" s="157"/>
      <c r="UAK230" s="157"/>
      <c r="UAL230" s="157"/>
      <c r="UAM230" s="157"/>
      <c r="UAN230" s="157"/>
      <c r="UAO230" s="157"/>
      <c r="UAP230" s="157"/>
      <c r="UAQ230" s="157"/>
      <c r="UAR230" s="157"/>
      <c r="UAS230" s="157"/>
      <c r="UAT230" s="157"/>
      <c r="UAU230" s="157"/>
      <c r="UAV230" s="157"/>
      <c r="UAW230" s="157"/>
      <c r="UAX230" s="157"/>
      <c r="UAY230" s="157"/>
      <c r="UAZ230" s="157"/>
      <c r="UBA230" s="157"/>
      <c r="UBB230" s="157"/>
      <c r="UBC230" s="157"/>
      <c r="UBD230" s="157"/>
      <c r="UBE230" s="157"/>
      <c r="UBF230" s="157"/>
      <c r="UBG230" s="157"/>
      <c r="UBH230" s="157"/>
      <c r="UBI230" s="157"/>
      <c r="UBJ230" s="157"/>
      <c r="UBK230" s="157"/>
      <c r="UBL230" s="157"/>
      <c r="UBM230" s="157"/>
      <c r="UBN230" s="157"/>
      <c r="UBO230" s="157"/>
      <c r="UBP230" s="157"/>
      <c r="UBQ230" s="157"/>
      <c r="UBR230" s="157"/>
      <c r="UBS230" s="157"/>
      <c r="UBT230" s="157"/>
      <c r="UBU230" s="157"/>
      <c r="UBV230" s="157"/>
      <c r="UBW230" s="157"/>
      <c r="UBX230" s="157"/>
      <c r="UBY230" s="157"/>
      <c r="UBZ230" s="157"/>
      <c r="UCA230" s="157"/>
      <c r="UCB230" s="157"/>
      <c r="UCC230" s="157"/>
      <c r="UCD230" s="157"/>
      <c r="UCE230" s="157"/>
      <c r="UCF230" s="157"/>
      <c r="UCG230" s="157"/>
      <c r="UCH230" s="157"/>
      <c r="UCI230" s="157"/>
      <c r="UCJ230" s="157"/>
      <c r="UCK230" s="157"/>
      <c r="UCL230" s="157"/>
      <c r="UCM230" s="157"/>
      <c r="UCN230" s="157"/>
      <c r="UCO230" s="157"/>
      <c r="UCP230" s="157"/>
      <c r="UCQ230" s="157"/>
      <c r="UCR230" s="157"/>
      <c r="UCS230" s="157"/>
      <c r="UCT230" s="157"/>
      <c r="UCU230" s="157"/>
      <c r="UCV230" s="157"/>
      <c r="UCW230" s="157"/>
      <c r="UCX230" s="157"/>
      <c r="UCY230" s="157"/>
      <c r="UCZ230" s="157"/>
      <c r="UDA230" s="157"/>
      <c r="UDB230" s="157"/>
      <c r="UDC230" s="157"/>
      <c r="UDD230" s="157"/>
      <c r="UDE230" s="157"/>
      <c r="UDF230" s="157"/>
      <c r="UDG230" s="157"/>
      <c r="UDH230" s="157"/>
      <c r="UDI230" s="157"/>
      <c r="UDJ230" s="157"/>
      <c r="UDK230" s="157"/>
      <c r="UDL230" s="157"/>
      <c r="UDM230" s="157"/>
      <c r="UDN230" s="157"/>
      <c r="UDO230" s="157"/>
      <c r="UDP230" s="157"/>
      <c r="UDQ230" s="157"/>
      <c r="UDR230" s="157"/>
      <c r="UDS230" s="157"/>
      <c r="UDT230" s="157"/>
      <c r="UDU230" s="157"/>
      <c r="UDV230" s="157"/>
      <c r="UDW230" s="157"/>
      <c r="UDX230" s="157"/>
      <c r="UDY230" s="157"/>
      <c r="UDZ230" s="157"/>
      <c r="UEA230" s="157"/>
      <c r="UEB230" s="157"/>
      <c r="UEC230" s="157"/>
      <c r="UED230" s="157"/>
      <c r="UEE230" s="157"/>
      <c r="UEF230" s="157"/>
      <c r="UEG230" s="157"/>
      <c r="UEH230" s="157"/>
      <c r="UEI230" s="157"/>
      <c r="UEJ230" s="157"/>
      <c r="UEK230" s="157"/>
      <c r="UEL230" s="157"/>
      <c r="UEM230" s="157"/>
      <c r="UEN230" s="157"/>
      <c r="UEO230" s="157"/>
      <c r="UEP230" s="157"/>
      <c r="UEQ230" s="157"/>
      <c r="UER230" s="157"/>
      <c r="UES230" s="157"/>
      <c r="UET230" s="157"/>
      <c r="UEU230" s="157"/>
      <c r="UEV230" s="157"/>
      <c r="UEW230" s="157"/>
      <c r="UEX230" s="157"/>
      <c r="UEY230" s="157"/>
      <c r="UEZ230" s="157"/>
      <c r="UFA230" s="157"/>
      <c r="UFB230" s="157"/>
      <c r="UFC230" s="157"/>
      <c r="UFD230" s="157"/>
      <c r="UFE230" s="157"/>
      <c r="UFF230" s="157"/>
      <c r="UFG230" s="157"/>
      <c r="UFH230" s="157"/>
      <c r="UFI230" s="157"/>
      <c r="UFJ230" s="157"/>
      <c r="UFK230" s="157"/>
      <c r="UFL230" s="157"/>
      <c r="UFM230" s="157"/>
      <c r="UFN230" s="157"/>
      <c r="UFO230" s="157"/>
      <c r="UFP230" s="157"/>
      <c r="UFQ230" s="157"/>
      <c r="UFR230" s="157"/>
      <c r="UFS230" s="157"/>
      <c r="UFT230" s="157"/>
      <c r="UFU230" s="157"/>
      <c r="UFV230" s="157"/>
      <c r="UFW230" s="157"/>
      <c r="UFX230" s="157"/>
      <c r="UFY230" s="157"/>
      <c r="UFZ230" s="157"/>
      <c r="UGA230" s="157"/>
      <c r="UGB230" s="157"/>
      <c r="UGC230" s="157"/>
      <c r="UGD230" s="157"/>
      <c r="UGE230" s="157"/>
      <c r="UGF230" s="157"/>
      <c r="UGG230" s="157"/>
      <c r="UGH230" s="157"/>
      <c r="UGI230" s="157"/>
      <c r="UGJ230" s="157"/>
      <c r="UGK230" s="157"/>
      <c r="UGL230" s="157"/>
      <c r="UGM230" s="157"/>
      <c r="UGN230" s="157"/>
      <c r="UGO230" s="157"/>
      <c r="UGP230" s="157"/>
      <c r="UGQ230" s="157"/>
      <c r="UGR230" s="157"/>
      <c r="UGS230" s="157"/>
      <c r="UGT230" s="157"/>
      <c r="UGU230" s="157"/>
      <c r="UGV230" s="157"/>
      <c r="UGW230" s="157"/>
      <c r="UGX230" s="157"/>
      <c r="UGY230" s="157"/>
      <c r="UGZ230" s="157"/>
      <c r="UHA230" s="157"/>
      <c r="UHB230" s="157"/>
      <c r="UHC230" s="157"/>
      <c r="UHD230" s="157"/>
      <c r="UHE230" s="157"/>
      <c r="UHF230" s="157"/>
      <c r="UHG230" s="157"/>
      <c r="UHH230" s="157"/>
      <c r="UHI230" s="157"/>
      <c r="UHJ230" s="157"/>
      <c r="UHK230" s="157"/>
      <c r="UHL230" s="157"/>
      <c r="UHM230" s="157"/>
      <c r="UHN230" s="157"/>
      <c r="UHO230" s="157"/>
      <c r="UHP230" s="157"/>
      <c r="UHQ230" s="157"/>
      <c r="UHR230" s="157"/>
      <c r="UHS230" s="157"/>
      <c r="UHT230" s="157"/>
      <c r="UHU230" s="157"/>
      <c r="UHV230" s="157"/>
      <c r="UHW230" s="157"/>
      <c r="UHX230" s="157"/>
      <c r="UHY230" s="157"/>
      <c r="UHZ230" s="157"/>
      <c r="UIA230" s="157"/>
      <c r="UIB230" s="157"/>
      <c r="UIC230" s="157"/>
      <c r="UID230" s="157"/>
      <c r="UIE230" s="157"/>
      <c r="UIF230" s="157"/>
      <c r="UIG230" s="157"/>
      <c r="UIH230" s="157"/>
      <c r="UII230" s="157"/>
      <c r="UIJ230" s="157"/>
      <c r="UIK230" s="157"/>
      <c r="UIL230" s="157"/>
      <c r="UIM230" s="157"/>
      <c r="UIN230" s="157"/>
      <c r="UIO230" s="157"/>
      <c r="UIP230" s="157"/>
      <c r="UIQ230" s="157"/>
      <c r="UIR230" s="157"/>
      <c r="UIS230" s="157"/>
      <c r="UIT230" s="157"/>
      <c r="UIU230" s="157"/>
      <c r="UIV230" s="157"/>
      <c r="UIW230" s="157"/>
      <c r="UIX230" s="157"/>
      <c r="UIY230" s="157"/>
      <c r="UIZ230" s="157"/>
      <c r="UJA230" s="157"/>
      <c r="UJB230" s="157"/>
      <c r="UJC230" s="157"/>
      <c r="UJD230" s="157"/>
      <c r="UJE230" s="157"/>
      <c r="UJF230" s="157"/>
      <c r="UJG230" s="157"/>
      <c r="UJH230" s="157"/>
      <c r="UJI230" s="157"/>
      <c r="UJJ230" s="157"/>
      <c r="UJK230" s="157"/>
      <c r="UJL230" s="157"/>
      <c r="UJM230" s="157"/>
      <c r="UJN230" s="157"/>
      <c r="UJO230" s="157"/>
      <c r="UJP230" s="157"/>
      <c r="UJQ230" s="157"/>
      <c r="UJR230" s="157"/>
      <c r="UJS230" s="157"/>
      <c r="UJT230" s="157"/>
      <c r="UJU230" s="157"/>
      <c r="UJV230" s="157"/>
      <c r="UJW230" s="157"/>
      <c r="UJX230" s="157"/>
      <c r="UJY230" s="157"/>
      <c r="UJZ230" s="157"/>
      <c r="UKA230" s="157"/>
      <c r="UKB230" s="157"/>
      <c r="UKC230" s="157"/>
      <c r="UKD230" s="157"/>
      <c r="UKE230" s="157"/>
      <c r="UKF230" s="157"/>
      <c r="UKG230" s="157"/>
      <c r="UKH230" s="157"/>
      <c r="UKI230" s="157"/>
      <c r="UKJ230" s="157"/>
      <c r="UKK230" s="157"/>
      <c r="UKL230" s="157"/>
      <c r="UKM230" s="157"/>
      <c r="UKN230" s="157"/>
      <c r="UKO230" s="157"/>
      <c r="UKP230" s="157"/>
      <c r="UKQ230" s="157"/>
      <c r="UKR230" s="157"/>
      <c r="UKS230" s="157"/>
      <c r="UKT230" s="157"/>
      <c r="UKU230" s="157"/>
      <c r="UKV230" s="157"/>
      <c r="UKW230" s="157"/>
      <c r="UKX230" s="157"/>
      <c r="UKY230" s="157"/>
      <c r="UKZ230" s="157"/>
      <c r="ULA230" s="157"/>
      <c r="ULB230" s="157"/>
      <c r="ULC230" s="157"/>
      <c r="ULD230" s="157"/>
      <c r="ULE230" s="157"/>
      <c r="ULF230" s="157"/>
      <c r="ULG230" s="157"/>
      <c r="ULH230" s="157"/>
      <c r="ULI230" s="157"/>
      <c r="ULJ230" s="157"/>
      <c r="ULK230" s="157"/>
      <c r="ULL230" s="157"/>
      <c r="ULM230" s="157"/>
      <c r="ULN230" s="157"/>
      <c r="ULO230" s="157"/>
      <c r="ULP230" s="157"/>
      <c r="ULQ230" s="157"/>
      <c r="ULR230" s="157"/>
      <c r="ULS230" s="157"/>
      <c r="ULT230" s="157"/>
      <c r="ULU230" s="157"/>
      <c r="ULV230" s="157"/>
      <c r="ULW230" s="157"/>
      <c r="ULX230" s="157"/>
      <c r="ULY230" s="157"/>
      <c r="ULZ230" s="157"/>
      <c r="UMA230" s="157"/>
      <c r="UMB230" s="157"/>
      <c r="UMC230" s="157"/>
      <c r="UMD230" s="157"/>
      <c r="UME230" s="157"/>
      <c r="UMF230" s="157"/>
      <c r="UMG230" s="157"/>
      <c r="UMH230" s="157"/>
      <c r="UMI230" s="157"/>
      <c r="UMJ230" s="157"/>
      <c r="UMK230" s="157"/>
      <c r="UML230" s="157"/>
      <c r="UMM230" s="157"/>
      <c r="UMN230" s="157"/>
      <c r="UMO230" s="157"/>
      <c r="UMP230" s="157"/>
      <c r="UMQ230" s="157"/>
      <c r="UMR230" s="157"/>
      <c r="UMS230" s="157"/>
      <c r="UMT230" s="157"/>
      <c r="UMU230" s="157"/>
      <c r="UMV230" s="157"/>
      <c r="UMW230" s="157"/>
      <c r="UMX230" s="157"/>
      <c r="UMY230" s="157"/>
      <c r="UMZ230" s="157"/>
      <c r="UNA230" s="157"/>
      <c r="UNB230" s="157"/>
      <c r="UNC230" s="157"/>
      <c r="UND230" s="157"/>
      <c r="UNE230" s="157"/>
      <c r="UNF230" s="157"/>
      <c r="UNG230" s="157"/>
      <c r="UNH230" s="157"/>
      <c r="UNI230" s="157"/>
      <c r="UNJ230" s="157"/>
      <c r="UNK230" s="157"/>
      <c r="UNL230" s="157"/>
      <c r="UNM230" s="157"/>
      <c r="UNN230" s="157"/>
      <c r="UNO230" s="157"/>
      <c r="UNP230" s="157"/>
      <c r="UNQ230" s="157"/>
      <c r="UNR230" s="157"/>
      <c r="UNS230" s="157"/>
      <c r="UNT230" s="157"/>
      <c r="UNU230" s="157"/>
      <c r="UNV230" s="157"/>
      <c r="UNW230" s="157"/>
      <c r="UNX230" s="157"/>
      <c r="UNY230" s="157"/>
      <c r="UNZ230" s="157"/>
      <c r="UOA230" s="157"/>
      <c r="UOB230" s="157"/>
      <c r="UOC230" s="157"/>
      <c r="UOD230" s="157"/>
      <c r="UOE230" s="157"/>
      <c r="UOF230" s="157"/>
      <c r="UOG230" s="157"/>
      <c r="UOH230" s="157"/>
      <c r="UOI230" s="157"/>
      <c r="UOJ230" s="157"/>
      <c r="UOK230" s="157"/>
      <c r="UOL230" s="157"/>
      <c r="UOM230" s="157"/>
      <c r="UON230" s="157"/>
      <c r="UOO230" s="157"/>
      <c r="UOP230" s="157"/>
      <c r="UOQ230" s="157"/>
      <c r="UOR230" s="157"/>
      <c r="UOS230" s="157"/>
      <c r="UOT230" s="157"/>
      <c r="UOU230" s="157"/>
      <c r="UOV230" s="157"/>
      <c r="UOW230" s="157"/>
      <c r="UOX230" s="157"/>
      <c r="UOY230" s="157"/>
      <c r="UOZ230" s="157"/>
      <c r="UPA230" s="157"/>
      <c r="UPB230" s="157"/>
      <c r="UPC230" s="157"/>
      <c r="UPD230" s="157"/>
      <c r="UPE230" s="157"/>
      <c r="UPF230" s="157"/>
      <c r="UPG230" s="157"/>
      <c r="UPH230" s="157"/>
      <c r="UPI230" s="157"/>
      <c r="UPJ230" s="157"/>
      <c r="UPK230" s="157"/>
      <c r="UPL230" s="157"/>
      <c r="UPM230" s="157"/>
      <c r="UPN230" s="157"/>
      <c r="UPO230" s="157"/>
      <c r="UPP230" s="157"/>
      <c r="UPQ230" s="157"/>
      <c r="UPR230" s="157"/>
      <c r="UPS230" s="157"/>
      <c r="UPT230" s="157"/>
      <c r="UPU230" s="157"/>
      <c r="UPV230" s="157"/>
      <c r="UPW230" s="157"/>
      <c r="UPX230" s="157"/>
      <c r="UPY230" s="157"/>
      <c r="UPZ230" s="157"/>
      <c r="UQA230" s="157"/>
      <c r="UQB230" s="157"/>
      <c r="UQC230" s="157"/>
      <c r="UQD230" s="157"/>
      <c r="UQE230" s="157"/>
      <c r="UQF230" s="157"/>
      <c r="UQG230" s="157"/>
      <c r="UQH230" s="157"/>
      <c r="UQI230" s="157"/>
      <c r="UQJ230" s="157"/>
      <c r="UQK230" s="157"/>
      <c r="UQL230" s="157"/>
      <c r="UQM230" s="157"/>
      <c r="UQN230" s="157"/>
      <c r="UQO230" s="157"/>
      <c r="UQP230" s="157"/>
      <c r="UQQ230" s="157"/>
      <c r="UQR230" s="157"/>
      <c r="UQS230" s="157"/>
      <c r="UQT230" s="157"/>
      <c r="UQU230" s="157"/>
      <c r="UQV230" s="157"/>
      <c r="UQW230" s="157"/>
      <c r="UQX230" s="157"/>
      <c r="UQY230" s="157"/>
      <c r="UQZ230" s="157"/>
      <c r="URA230" s="157"/>
      <c r="URB230" s="157"/>
      <c r="URC230" s="157"/>
      <c r="URD230" s="157"/>
      <c r="URE230" s="157"/>
      <c r="URF230" s="157"/>
      <c r="URG230" s="157"/>
      <c r="URH230" s="157"/>
      <c r="URI230" s="157"/>
      <c r="URJ230" s="157"/>
      <c r="URK230" s="157"/>
      <c r="URL230" s="157"/>
      <c r="URM230" s="157"/>
      <c r="URN230" s="157"/>
      <c r="URO230" s="157"/>
      <c r="URP230" s="157"/>
      <c r="URQ230" s="157"/>
      <c r="URR230" s="157"/>
      <c r="URS230" s="157"/>
      <c r="URT230" s="157"/>
      <c r="URU230" s="157"/>
      <c r="URV230" s="157"/>
      <c r="URW230" s="157"/>
      <c r="URX230" s="157"/>
      <c r="URY230" s="157"/>
      <c r="URZ230" s="157"/>
      <c r="USA230" s="157"/>
      <c r="USB230" s="157"/>
      <c r="USC230" s="157"/>
      <c r="USD230" s="157"/>
      <c r="USE230" s="157"/>
      <c r="USF230" s="157"/>
      <c r="USG230" s="157"/>
      <c r="USH230" s="157"/>
      <c r="USI230" s="157"/>
      <c r="USJ230" s="157"/>
      <c r="USK230" s="157"/>
      <c r="USL230" s="157"/>
      <c r="USM230" s="157"/>
      <c r="USN230" s="157"/>
      <c r="USO230" s="157"/>
      <c r="USP230" s="157"/>
      <c r="USQ230" s="157"/>
      <c r="USR230" s="157"/>
      <c r="USS230" s="157"/>
      <c r="UST230" s="157"/>
      <c r="USU230" s="157"/>
      <c r="USV230" s="157"/>
      <c r="USW230" s="157"/>
      <c r="USX230" s="157"/>
      <c r="USY230" s="157"/>
      <c r="USZ230" s="157"/>
      <c r="UTA230" s="157"/>
      <c r="UTB230" s="157"/>
      <c r="UTC230" s="157"/>
      <c r="UTD230" s="157"/>
      <c r="UTE230" s="157"/>
      <c r="UTF230" s="157"/>
      <c r="UTG230" s="157"/>
      <c r="UTH230" s="157"/>
      <c r="UTI230" s="157"/>
      <c r="UTJ230" s="157"/>
      <c r="UTK230" s="157"/>
      <c r="UTL230" s="157"/>
      <c r="UTM230" s="157"/>
      <c r="UTN230" s="157"/>
      <c r="UTO230" s="157"/>
      <c r="UTP230" s="157"/>
      <c r="UTQ230" s="157"/>
      <c r="UTR230" s="157"/>
      <c r="UTS230" s="157"/>
      <c r="UTT230" s="157"/>
      <c r="UTU230" s="157"/>
      <c r="UTV230" s="157"/>
      <c r="UTW230" s="157"/>
      <c r="UTX230" s="157"/>
      <c r="UTY230" s="157"/>
      <c r="UTZ230" s="157"/>
      <c r="UUA230" s="157"/>
      <c r="UUB230" s="157"/>
      <c r="UUC230" s="157"/>
      <c r="UUD230" s="157"/>
      <c r="UUE230" s="157"/>
      <c r="UUF230" s="157"/>
      <c r="UUG230" s="157"/>
      <c r="UUH230" s="157"/>
      <c r="UUI230" s="157"/>
      <c r="UUJ230" s="157"/>
      <c r="UUK230" s="157"/>
      <c r="UUL230" s="157"/>
      <c r="UUM230" s="157"/>
      <c r="UUN230" s="157"/>
      <c r="UUO230" s="157"/>
      <c r="UUP230" s="157"/>
      <c r="UUQ230" s="157"/>
      <c r="UUR230" s="157"/>
      <c r="UUS230" s="157"/>
      <c r="UUT230" s="157"/>
      <c r="UUU230" s="157"/>
      <c r="UUV230" s="157"/>
      <c r="UUW230" s="157"/>
      <c r="UUX230" s="157"/>
      <c r="UUY230" s="157"/>
      <c r="UUZ230" s="157"/>
      <c r="UVA230" s="157"/>
      <c r="UVB230" s="157"/>
      <c r="UVC230" s="157"/>
      <c r="UVD230" s="157"/>
      <c r="UVE230" s="157"/>
      <c r="UVF230" s="157"/>
      <c r="UVG230" s="157"/>
      <c r="UVH230" s="157"/>
      <c r="UVI230" s="157"/>
      <c r="UVJ230" s="157"/>
      <c r="UVK230" s="157"/>
      <c r="UVL230" s="157"/>
      <c r="UVM230" s="157"/>
      <c r="UVN230" s="157"/>
      <c r="UVO230" s="157"/>
      <c r="UVP230" s="157"/>
      <c r="UVQ230" s="157"/>
      <c r="UVR230" s="157"/>
      <c r="UVS230" s="157"/>
      <c r="UVT230" s="157"/>
      <c r="UVU230" s="157"/>
      <c r="UVV230" s="157"/>
      <c r="UVW230" s="157"/>
      <c r="UVX230" s="157"/>
      <c r="UVY230" s="157"/>
      <c r="UVZ230" s="157"/>
      <c r="UWA230" s="157"/>
      <c r="UWB230" s="157"/>
      <c r="UWC230" s="157"/>
      <c r="UWD230" s="157"/>
      <c r="UWE230" s="157"/>
      <c r="UWF230" s="157"/>
      <c r="UWG230" s="157"/>
      <c r="UWH230" s="157"/>
      <c r="UWI230" s="157"/>
      <c r="UWJ230" s="157"/>
      <c r="UWK230" s="157"/>
      <c r="UWL230" s="157"/>
      <c r="UWM230" s="157"/>
      <c r="UWN230" s="157"/>
      <c r="UWO230" s="157"/>
      <c r="UWP230" s="157"/>
      <c r="UWQ230" s="157"/>
      <c r="UWR230" s="157"/>
      <c r="UWS230" s="157"/>
      <c r="UWT230" s="157"/>
      <c r="UWU230" s="157"/>
      <c r="UWV230" s="157"/>
      <c r="UWW230" s="157"/>
      <c r="UWX230" s="157"/>
      <c r="UWY230" s="157"/>
      <c r="UWZ230" s="157"/>
      <c r="UXA230" s="157"/>
      <c r="UXB230" s="157"/>
      <c r="UXC230" s="157"/>
      <c r="UXD230" s="157"/>
      <c r="UXE230" s="157"/>
      <c r="UXF230" s="157"/>
      <c r="UXG230" s="157"/>
      <c r="UXH230" s="157"/>
      <c r="UXI230" s="157"/>
      <c r="UXJ230" s="157"/>
      <c r="UXK230" s="157"/>
      <c r="UXL230" s="157"/>
      <c r="UXM230" s="157"/>
      <c r="UXN230" s="157"/>
      <c r="UXO230" s="157"/>
      <c r="UXP230" s="157"/>
      <c r="UXQ230" s="157"/>
      <c r="UXR230" s="157"/>
      <c r="UXS230" s="157"/>
      <c r="UXT230" s="157"/>
      <c r="UXU230" s="157"/>
      <c r="UXV230" s="157"/>
      <c r="UXW230" s="157"/>
      <c r="UXX230" s="157"/>
      <c r="UXY230" s="157"/>
      <c r="UXZ230" s="157"/>
      <c r="UYA230" s="157"/>
      <c r="UYB230" s="157"/>
      <c r="UYC230" s="157"/>
      <c r="UYD230" s="157"/>
      <c r="UYE230" s="157"/>
      <c r="UYF230" s="157"/>
      <c r="UYG230" s="157"/>
      <c r="UYH230" s="157"/>
      <c r="UYI230" s="157"/>
      <c r="UYJ230" s="157"/>
      <c r="UYK230" s="157"/>
      <c r="UYL230" s="157"/>
      <c r="UYM230" s="157"/>
      <c r="UYN230" s="157"/>
      <c r="UYO230" s="157"/>
      <c r="UYP230" s="157"/>
      <c r="UYQ230" s="157"/>
      <c r="UYR230" s="157"/>
      <c r="UYS230" s="157"/>
      <c r="UYT230" s="157"/>
      <c r="UYU230" s="157"/>
      <c r="UYV230" s="157"/>
      <c r="UYW230" s="157"/>
      <c r="UYX230" s="157"/>
      <c r="UYY230" s="157"/>
      <c r="UYZ230" s="157"/>
      <c r="UZA230" s="157"/>
      <c r="UZB230" s="157"/>
      <c r="UZC230" s="157"/>
      <c r="UZD230" s="157"/>
      <c r="UZE230" s="157"/>
      <c r="UZF230" s="157"/>
      <c r="UZG230" s="157"/>
      <c r="UZH230" s="157"/>
      <c r="UZI230" s="157"/>
      <c r="UZJ230" s="157"/>
      <c r="UZK230" s="157"/>
      <c r="UZL230" s="157"/>
      <c r="UZM230" s="157"/>
      <c r="UZN230" s="157"/>
      <c r="UZO230" s="157"/>
      <c r="UZP230" s="157"/>
      <c r="UZQ230" s="157"/>
      <c r="UZR230" s="157"/>
      <c r="UZS230" s="157"/>
      <c r="UZT230" s="157"/>
      <c r="UZU230" s="157"/>
      <c r="UZV230" s="157"/>
      <c r="UZW230" s="157"/>
      <c r="UZX230" s="157"/>
      <c r="UZY230" s="157"/>
      <c r="UZZ230" s="157"/>
      <c r="VAA230" s="157"/>
      <c r="VAB230" s="157"/>
      <c r="VAC230" s="157"/>
      <c r="VAD230" s="157"/>
      <c r="VAE230" s="157"/>
      <c r="VAF230" s="157"/>
      <c r="VAG230" s="157"/>
      <c r="VAH230" s="157"/>
      <c r="VAI230" s="157"/>
      <c r="VAJ230" s="157"/>
      <c r="VAK230" s="157"/>
      <c r="VAL230" s="157"/>
      <c r="VAM230" s="157"/>
      <c r="VAN230" s="157"/>
      <c r="VAO230" s="157"/>
      <c r="VAP230" s="157"/>
      <c r="VAQ230" s="157"/>
      <c r="VAR230" s="157"/>
      <c r="VAS230" s="157"/>
      <c r="VAT230" s="157"/>
      <c r="VAU230" s="157"/>
      <c r="VAV230" s="157"/>
      <c r="VAW230" s="157"/>
      <c r="VAX230" s="157"/>
      <c r="VAY230" s="157"/>
      <c r="VAZ230" s="157"/>
      <c r="VBA230" s="157"/>
      <c r="VBB230" s="157"/>
      <c r="VBC230" s="157"/>
      <c r="VBD230" s="157"/>
      <c r="VBE230" s="157"/>
      <c r="VBF230" s="157"/>
      <c r="VBG230" s="157"/>
      <c r="VBH230" s="157"/>
      <c r="VBI230" s="157"/>
      <c r="VBJ230" s="157"/>
      <c r="VBK230" s="157"/>
      <c r="VBL230" s="157"/>
      <c r="VBM230" s="157"/>
      <c r="VBN230" s="157"/>
      <c r="VBO230" s="157"/>
      <c r="VBP230" s="157"/>
      <c r="VBQ230" s="157"/>
      <c r="VBR230" s="157"/>
      <c r="VBS230" s="157"/>
      <c r="VBT230" s="157"/>
      <c r="VBU230" s="157"/>
      <c r="VBV230" s="157"/>
      <c r="VBW230" s="157"/>
      <c r="VBX230" s="157"/>
      <c r="VBY230" s="157"/>
      <c r="VBZ230" s="157"/>
      <c r="VCA230" s="157"/>
      <c r="VCB230" s="157"/>
      <c r="VCC230" s="157"/>
      <c r="VCD230" s="157"/>
      <c r="VCE230" s="157"/>
      <c r="VCF230" s="157"/>
      <c r="VCG230" s="157"/>
      <c r="VCH230" s="157"/>
      <c r="VCI230" s="157"/>
      <c r="VCJ230" s="157"/>
      <c r="VCK230" s="157"/>
      <c r="VCL230" s="157"/>
      <c r="VCM230" s="157"/>
      <c r="VCN230" s="157"/>
      <c r="VCO230" s="157"/>
      <c r="VCP230" s="157"/>
      <c r="VCQ230" s="157"/>
      <c r="VCR230" s="157"/>
      <c r="VCS230" s="157"/>
      <c r="VCT230" s="157"/>
      <c r="VCU230" s="157"/>
      <c r="VCV230" s="157"/>
      <c r="VCW230" s="157"/>
      <c r="VCX230" s="157"/>
      <c r="VCY230" s="157"/>
      <c r="VCZ230" s="157"/>
      <c r="VDA230" s="157"/>
      <c r="VDB230" s="157"/>
      <c r="VDC230" s="157"/>
      <c r="VDD230" s="157"/>
      <c r="VDE230" s="157"/>
      <c r="VDF230" s="157"/>
      <c r="VDG230" s="157"/>
      <c r="VDH230" s="157"/>
      <c r="VDI230" s="157"/>
      <c r="VDJ230" s="157"/>
      <c r="VDK230" s="157"/>
      <c r="VDL230" s="157"/>
      <c r="VDM230" s="157"/>
      <c r="VDN230" s="157"/>
      <c r="VDO230" s="157"/>
      <c r="VDP230" s="157"/>
      <c r="VDQ230" s="157"/>
      <c r="VDR230" s="157"/>
      <c r="VDS230" s="157"/>
      <c r="VDT230" s="157"/>
      <c r="VDU230" s="157"/>
      <c r="VDV230" s="157"/>
      <c r="VDW230" s="157"/>
      <c r="VDX230" s="157"/>
      <c r="VDY230" s="157"/>
      <c r="VDZ230" s="157"/>
      <c r="VEA230" s="157"/>
      <c r="VEB230" s="157"/>
      <c r="VEC230" s="157"/>
      <c r="VED230" s="157"/>
      <c r="VEE230" s="157"/>
      <c r="VEF230" s="157"/>
      <c r="VEG230" s="157"/>
      <c r="VEH230" s="157"/>
      <c r="VEI230" s="157"/>
      <c r="VEJ230" s="157"/>
      <c r="VEK230" s="157"/>
      <c r="VEL230" s="157"/>
      <c r="VEM230" s="157"/>
      <c r="VEN230" s="157"/>
      <c r="VEO230" s="157"/>
      <c r="VEP230" s="157"/>
      <c r="VEQ230" s="157"/>
      <c r="VER230" s="157"/>
      <c r="VES230" s="157"/>
      <c r="VET230" s="157"/>
      <c r="VEU230" s="157"/>
      <c r="VEV230" s="157"/>
      <c r="VEW230" s="157"/>
      <c r="VEX230" s="157"/>
      <c r="VEY230" s="157"/>
      <c r="VEZ230" s="157"/>
      <c r="VFA230" s="157"/>
      <c r="VFB230" s="157"/>
      <c r="VFC230" s="157"/>
      <c r="VFD230" s="157"/>
      <c r="VFE230" s="157"/>
      <c r="VFF230" s="157"/>
      <c r="VFG230" s="157"/>
      <c r="VFH230" s="157"/>
      <c r="VFI230" s="157"/>
      <c r="VFJ230" s="157"/>
      <c r="VFK230" s="157"/>
      <c r="VFL230" s="157"/>
      <c r="VFM230" s="157"/>
      <c r="VFN230" s="157"/>
      <c r="VFO230" s="157"/>
      <c r="VFP230" s="157"/>
      <c r="VFQ230" s="157"/>
      <c r="VFR230" s="157"/>
      <c r="VFS230" s="157"/>
      <c r="VFT230" s="157"/>
      <c r="VFU230" s="157"/>
      <c r="VFV230" s="157"/>
      <c r="VFW230" s="157"/>
      <c r="VFX230" s="157"/>
      <c r="VFY230" s="157"/>
      <c r="VFZ230" s="157"/>
      <c r="VGA230" s="157"/>
      <c r="VGB230" s="157"/>
      <c r="VGC230" s="157"/>
      <c r="VGD230" s="157"/>
      <c r="VGE230" s="157"/>
      <c r="VGF230" s="157"/>
      <c r="VGG230" s="157"/>
      <c r="VGH230" s="157"/>
      <c r="VGI230" s="157"/>
      <c r="VGJ230" s="157"/>
      <c r="VGK230" s="157"/>
      <c r="VGL230" s="157"/>
      <c r="VGM230" s="157"/>
      <c r="VGN230" s="157"/>
      <c r="VGO230" s="157"/>
      <c r="VGP230" s="157"/>
      <c r="VGQ230" s="157"/>
      <c r="VGR230" s="157"/>
      <c r="VGS230" s="157"/>
      <c r="VGT230" s="157"/>
      <c r="VGU230" s="157"/>
      <c r="VGV230" s="157"/>
      <c r="VGW230" s="157"/>
      <c r="VGX230" s="157"/>
      <c r="VGY230" s="157"/>
      <c r="VGZ230" s="157"/>
      <c r="VHA230" s="157"/>
      <c r="VHB230" s="157"/>
      <c r="VHC230" s="157"/>
      <c r="VHD230" s="157"/>
      <c r="VHE230" s="157"/>
      <c r="VHF230" s="157"/>
      <c r="VHG230" s="157"/>
      <c r="VHH230" s="157"/>
      <c r="VHI230" s="157"/>
      <c r="VHJ230" s="157"/>
      <c r="VHK230" s="157"/>
      <c r="VHL230" s="157"/>
      <c r="VHM230" s="157"/>
      <c r="VHN230" s="157"/>
      <c r="VHO230" s="157"/>
      <c r="VHP230" s="157"/>
      <c r="VHQ230" s="157"/>
      <c r="VHR230" s="157"/>
      <c r="VHS230" s="157"/>
      <c r="VHT230" s="157"/>
      <c r="VHU230" s="157"/>
      <c r="VHV230" s="157"/>
      <c r="VHW230" s="157"/>
      <c r="VHX230" s="157"/>
      <c r="VHY230" s="157"/>
      <c r="VHZ230" s="157"/>
      <c r="VIA230" s="157"/>
      <c r="VIB230" s="157"/>
      <c r="VIC230" s="157"/>
      <c r="VID230" s="157"/>
      <c r="VIE230" s="157"/>
      <c r="VIF230" s="157"/>
      <c r="VIG230" s="157"/>
      <c r="VIH230" s="157"/>
      <c r="VII230" s="157"/>
      <c r="VIJ230" s="157"/>
      <c r="VIK230" s="157"/>
      <c r="VIL230" s="157"/>
      <c r="VIM230" s="157"/>
      <c r="VIN230" s="157"/>
      <c r="VIO230" s="157"/>
      <c r="VIP230" s="157"/>
      <c r="VIQ230" s="157"/>
      <c r="VIR230" s="157"/>
      <c r="VIS230" s="157"/>
      <c r="VIT230" s="157"/>
      <c r="VIU230" s="157"/>
      <c r="VIV230" s="157"/>
      <c r="VIW230" s="157"/>
      <c r="VIX230" s="157"/>
      <c r="VIY230" s="157"/>
      <c r="VIZ230" s="157"/>
      <c r="VJA230" s="157"/>
      <c r="VJB230" s="157"/>
      <c r="VJC230" s="157"/>
      <c r="VJD230" s="157"/>
      <c r="VJE230" s="157"/>
      <c r="VJF230" s="157"/>
      <c r="VJG230" s="157"/>
      <c r="VJH230" s="157"/>
      <c r="VJI230" s="157"/>
      <c r="VJJ230" s="157"/>
      <c r="VJK230" s="157"/>
      <c r="VJL230" s="157"/>
      <c r="VJM230" s="157"/>
      <c r="VJN230" s="157"/>
      <c r="VJO230" s="157"/>
      <c r="VJP230" s="157"/>
      <c r="VJQ230" s="157"/>
      <c r="VJR230" s="157"/>
      <c r="VJS230" s="157"/>
      <c r="VJT230" s="157"/>
      <c r="VJU230" s="157"/>
      <c r="VJV230" s="157"/>
      <c r="VJW230" s="157"/>
      <c r="VJX230" s="157"/>
      <c r="VJY230" s="157"/>
      <c r="VJZ230" s="157"/>
      <c r="VKA230" s="157"/>
      <c r="VKB230" s="157"/>
      <c r="VKC230" s="157"/>
      <c r="VKD230" s="157"/>
      <c r="VKE230" s="157"/>
      <c r="VKF230" s="157"/>
      <c r="VKG230" s="157"/>
      <c r="VKH230" s="157"/>
      <c r="VKI230" s="157"/>
      <c r="VKJ230" s="157"/>
      <c r="VKK230" s="157"/>
      <c r="VKL230" s="157"/>
      <c r="VKM230" s="157"/>
      <c r="VKN230" s="157"/>
      <c r="VKO230" s="157"/>
      <c r="VKP230" s="157"/>
      <c r="VKQ230" s="157"/>
      <c r="VKR230" s="157"/>
      <c r="VKS230" s="157"/>
      <c r="VKT230" s="157"/>
      <c r="VKU230" s="157"/>
      <c r="VKV230" s="157"/>
      <c r="VKW230" s="157"/>
      <c r="VKX230" s="157"/>
      <c r="VKY230" s="157"/>
      <c r="VKZ230" s="157"/>
      <c r="VLA230" s="157"/>
      <c r="VLB230" s="157"/>
      <c r="VLC230" s="157"/>
      <c r="VLD230" s="157"/>
      <c r="VLE230" s="157"/>
      <c r="VLF230" s="157"/>
      <c r="VLG230" s="157"/>
      <c r="VLH230" s="157"/>
      <c r="VLI230" s="157"/>
      <c r="VLJ230" s="157"/>
      <c r="VLK230" s="157"/>
      <c r="VLL230" s="157"/>
      <c r="VLM230" s="157"/>
      <c r="VLN230" s="157"/>
      <c r="VLO230" s="157"/>
      <c r="VLP230" s="157"/>
      <c r="VLQ230" s="157"/>
      <c r="VLR230" s="157"/>
      <c r="VLS230" s="157"/>
      <c r="VLT230" s="157"/>
      <c r="VLU230" s="157"/>
      <c r="VLV230" s="157"/>
      <c r="VLW230" s="157"/>
      <c r="VLX230" s="157"/>
      <c r="VLY230" s="157"/>
      <c r="VLZ230" s="157"/>
      <c r="VMA230" s="157"/>
      <c r="VMB230" s="157"/>
      <c r="VMC230" s="157"/>
      <c r="VMD230" s="157"/>
      <c r="VME230" s="157"/>
      <c r="VMF230" s="157"/>
      <c r="VMG230" s="157"/>
      <c r="VMH230" s="157"/>
      <c r="VMI230" s="157"/>
      <c r="VMJ230" s="157"/>
      <c r="VMK230" s="157"/>
      <c r="VML230" s="157"/>
      <c r="VMM230" s="157"/>
      <c r="VMN230" s="157"/>
      <c r="VMO230" s="157"/>
      <c r="VMP230" s="157"/>
      <c r="VMQ230" s="157"/>
      <c r="VMR230" s="157"/>
      <c r="VMS230" s="157"/>
      <c r="VMT230" s="157"/>
      <c r="VMU230" s="157"/>
      <c r="VMV230" s="157"/>
      <c r="VMW230" s="157"/>
      <c r="VMX230" s="157"/>
      <c r="VMY230" s="157"/>
      <c r="VMZ230" s="157"/>
      <c r="VNA230" s="157"/>
      <c r="VNB230" s="157"/>
      <c r="VNC230" s="157"/>
      <c r="VND230" s="157"/>
      <c r="VNE230" s="157"/>
      <c r="VNF230" s="157"/>
      <c r="VNG230" s="157"/>
      <c r="VNH230" s="157"/>
      <c r="VNI230" s="157"/>
      <c r="VNJ230" s="157"/>
      <c r="VNK230" s="157"/>
      <c r="VNL230" s="157"/>
      <c r="VNM230" s="157"/>
      <c r="VNN230" s="157"/>
      <c r="VNO230" s="157"/>
      <c r="VNP230" s="157"/>
      <c r="VNQ230" s="157"/>
      <c r="VNR230" s="157"/>
      <c r="VNS230" s="157"/>
      <c r="VNT230" s="157"/>
      <c r="VNU230" s="157"/>
      <c r="VNV230" s="157"/>
      <c r="VNW230" s="157"/>
      <c r="VNX230" s="157"/>
      <c r="VNY230" s="157"/>
      <c r="VNZ230" s="157"/>
      <c r="VOA230" s="157"/>
      <c r="VOB230" s="157"/>
      <c r="VOC230" s="157"/>
      <c r="VOD230" s="157"/>
      <c r="VOE230" s="157"/>
      <c r="VOF230" s="157"/>
      <c r="VOG230" s="157"/>
      <c r="VOH230" s="157"/>
      <c r="VOI230" s="157"/>
      <c r="VOJ230" s="157"/>
      <c r="VOK230" s="157"/>
      <c r="VOL230" s="157"/>
      <c r="VOM230" s="157"/>
      <c r="VON230" s="157"/>
      <c r="VOO230" s="157"/>
      <c r="VOP230" s="157"/>
      <c r="VOQ230" s="157"/>
      <c r="VOR230" s="157"/>
      <c r="VOS230" s="157"/>
      <c r="VOT230" s="157"/>
      <c r="VOU230" s="157"/>
      <c r="VOV230" s="157"/>
      <c r="VOW230" s="157"/>
      <c r="VOX230" s="157"/>
      <c r="VOY230" s="157"/>
      <c r="VOZ230" s="157"/>
      <c r="VPA230" s="157"/>
      <c r="VPB230" s="157"/>
      <c r="VPC230" s="157"/>
      <c r="VPD230" s="157"/>
      <c r="VPE230" s="157"/>
      <c r="VPF230" s="157"/>
      <c r="VPG230" s="157"/>
      <c r="VPH230" s="157"/>
      <c r="VPI230" s="157"/>
      <c r="VPJ230" s="157"/>
      <c r="VPK230" s="157"/>
      <c r="VPL230" s="157"/>
      <c r="VPM230" s="157"/>
      <c r="VPN230" s="157"/>
      <c r="VPO230" s="157"/>
      <c r="VPP230" s="157"/>
      <c r="VPQ230" s="157"/>
      <c r="VPR230" s="157"/>
      <c r="VPS230" s="157"/>
      <c r="VPT230" s="157"/>
      <c r="VPU230" s="157"/>
      <c r="VPV230" s="157"/>
      <c r="VPW230" s="157"/>
      <c r="VPX230" s="157"/>
      <c r="VPY230" s="157"/>
      <c r="VPZ230" s="157"/>
      <c r="VQA230" s="157"/>
      <c r="VQB230" s="157"/>
      <c r="VQC230" s="157"/>
      <c r="VQD230" s="157"/>
      <c r="VQE230" s="157"/>
      <c r="VQF230" s="157"/>
      <c r="VQG230" s="157"/>
      <c r="VQH230" s="157"/>
      <c r="VQI230" s="157"/>
      <c r="VQJ230" s="157"/>
      <c r="VQK230" s="157"/>
      <c r="VQL230" s="157"/>
      <c r="VQM230" s="157"/>
      <c r="VQN230" s="157"/>
      <c r="VQO230" s="157"/>
      <c r="VQP230" s="157"/>
      <c r="VQQ230" s="157"/>
      <c r="VQR230" s="157"/>
      <c r="VQS230" s="157"/>
      <c r="VQT230" s="157"/>
      <c r="VQU230" s="157"/>
      <c r="VQV230" s="157"/>
      <c r="VQW230" s="157"/>
      <c r="VQX230" s="157"/>
      <c r="VQY230" s="157"/>
      <c r="VQZ230" s="157"/>
      <c r="VRA230" s="157"/>
      <c r="VRB230" s="157"/>
      <c r="VRC230" s="157"/>
      <c r="VRD230" s="157"/>
      <c r="VRE230" s="157"/>
      <c r="VRF230" s="157"/>
      <c r="VRG230" s="157"/>
      <c r="VRH230" s="157"/>
      <c r="VRI230" s="157"/>
      <c r="VRJ230" s="157"/>
      <c r="VRK230" s="157"/>
      <c r="VRL230" s="157"/>
      <c r="VRM230" s="157"/>
      <c r="VRN230" s="157"/>
      <c r="VRO230" s="157"/>
      <c r="VRP230" s="157"/>
      <c r="VRQ230" s="157"/>
      <c r="VRR230" s="157"/>
      <c r="VRS230" s="157"/>
      <c r="VRT230" s="157"/>
      <c r="VRU230" s="157"/>
      <c r="VRV230" s="157"/>
      <c r="VRW230" s="157"/>
      <c r="VRX230" s="157"/>
      <c r="VRY230" s="157"/>
      <c r="VRZ230" s="157"/>
      <c r="VSA230" s="157"/>
      <c r="VSB230" s="157"/>
      <c r="VSC230" s="157"/>
      <c r="VSD230" s="157"/>
      <c r="VSE230" s="157"/>
      <c r="VSF230" s="157"/>
      <c r="VSG230" s="157"/>
      <c r="VSH230" s="157"/>
      <c r="VSI230" s="157"/>
      <c r="VSJ230" s="157"/>
      <c r="VSK230" s="157"/>
      <c r="VSL230" s="157"/>
      <c r="VSM230" s="157"/>
      <c r="VSN230" s="157"/>
      <c r="VSO230" s="157"/>
      <c r="VSP230" s="157"/>
      <c r="VSQ230" s="157"/>
      <c r="VSR230" s="157"/>
      <c r="VSS230" s="157"/>
      <c r="VST230" s="157"/>
      <c r="VSU230" s="157"/>
      <c r="VSV230" s="157"/>
      <c r="VSW230" s="157"/>
      <c r="VSX230" s="157"/>
      <c r="VSY230" s="157"/>
      <c r="VSZ230" s="157"/>
      <c r="VTA230" s="157"/>
      <c r="VTB230" s="157"/>
      <c r="VTC230" s="157"/>
      <c r="VTD230" s="157"/>
      <c r="VTE230" s="157"/>
      <c r="VTF230" s="157"/>
      <c r="VTG230" s="157"/>
      <c r="VTH230" s="157"/>
      <c r="VTI230" s="157"/>
      <c r="VTJ230" s="157"/>
      <c r="VTK230" s="157"/>
      <c r="VTL230" s="157"/>
      <c r="VTM230" s="157"/>
      <c r="VTN230" s="157"/>
      <c r="VTO230" s="157"/>
      <c r="VTP230" s="157"/>
      <c r="VTQ230" s="157"/>
      <c r="VTR230" s="157"/>
      <c r="VTS230" s="157"/>
      <c r="VTT230" s="157"/>
      <c r="VTU230" s="157"/>
      <c r="VTV230" s="157"/>
      <c r="VTW230" s="157"/>
      <c r="VTX230" s="157"/>
      <c r="VTY230" s="157"/>
      <c r="VTZ230" s="157"/>
      <c r="VUA230" s="157"/>
      <c r="VUB230" s="157"/>
      <c r="VUC230" s="157"/>
      <c r="VUD230" s="157"/>
      <c r="VUE230" s="157"/>
      <c r="VUF230" s="157"/>
      <c r="VUG230" s="157"/>
      <c r="VUH230" s="157"/>
      <c r="VUI230" s="157"/>
      <c r="VUJ230" s="157"/>
      <c r="VUK230" s="157"/>
      <c r="VUL230" s="157"/>
      <c r="VUM230" s="157"/>
      <c r="VUN230" s="157"/>
      <c r="VUO230" s="157"/>
      <c r="VUP230" s="157"/>
      <c r="VUQ230" s="157"/>
      <c r="VUR230" s="157"/>
      <c r="VUS230" s="157"/>
      <c r="VUT230" s="157"/>
      <c r="VUU230" s="157"/>
      <c r="VUV230" s="157"/>
      <c r="VUW230" s="157"/>
      <c r="VUX230" s="157"/>
      <c r="VUY230" s="157"/>
      <c r="VUZ230" s="157"/>
      <c r="VVA230" s="157"/>
      <c r="VVB230" s="157"/>
      <c r="VVC230" s="157"/>
      <c r="VVD230" s="157"/>
      <c r="VVE230" s="157"/>
      <c r="VVF230" s="157"/>
      <c r="VVG230" s="157"/>
      <c r="VVH230" s="157"/>
      <c r="VVI230" s="157"/>
      <c r="VVJ230" s="157"/>
      <c r="VVK230" s="157"/>
      <c r="VVL230" s="157"/>
      <c r="VVM230" s="157"/>
      <c r="VVN230" s="157"/>
      <c r="VVO230" s="157"/>
      <c r="VVP230" s="157"/>
      <c r="VVQ230" s="157"/>
      <c r="VVR230" s="157"/>
      <c r="VVS230" s="157"/>
      <c r="VVT230" s="157"/>
      <c r="VVU230" s="157"/>
      <c r="VVV230" s="157"/>
      <c r="VVW230" s="157"/>
      <c r="VVX230" s="157"/>
      <c r="VVY230" s="157"/>
      <c r="VVZ230" s="157"/>
      <c r="VWA230" s="157"/>
      <c r="VWB230" s="157"/>
      <c r="VWC230" s="157"/>
      <c r="VWD230" s="157"/>
      <c r="VWE230" s="157"/>
      <c r="VWF230" s="157"/>
      <c r="VWG230" s="157"/>
      <c r="VWH230" s="157"/>
      <c r="VWI230" s="157"/>
      <c r="VWJ230" s="157"/>
      <c r="VWK230" s="157"/>
      <c r="VWL230" s="157"/>
      <c r="VWM230" s="157"/>
      <c r="VWN230" s="157"/>
      <c r="VWO230" s="157"/>
      <c r="VWP230" s="157"/>
      <c r="VWQ230" s="157"/>
      <c r="VWR230" s="157"/>
      <c r="VWS230" s="157"/>
      <c r="VWT230" s="157"/>
      <c r="VWU230" s="157"/>
      <c r="VWV230" s="157"/>
      <c r="VWW230" s="157"/>
      <c r="VWX230" s="157"/>
      <c r="VWY230" s="157"/>
      <c r="VWZ230" s="157"/>
      <c r="VXA230" s="157"/>
      <c r="VXB230" s="157"/>
      <c r="VXC230" s="157"/>
      <c r="VXD230" s="157"/>
      <c r="VXE230" s="157"/>
      <c r="VXF230" s="157"/>
      <c r="VXG230" s="157"/>
      <c r="VXH230" s="157"/>
      <c r="VXI230" s="157"/>
      <c r="VXJ230" s="157"/>
      <c r="VXK230" s="157"/>
      <c r="VXL230" s="157"/>
      <c r="VXM230" s="157"/>
      <c r="VXN230" s="157"/>
      <c r="VXO230" s="157"/>
      <c r="VXP230" s="157"/>
      <c r="VXQ230" s="157"/>
      <c r="VXR230" s="157"/>
      <c r="VXS230" s="157"/>
      <c r="VXT230" s="157"/>
      <c r="VXU230" s="157"/>
      <c r="VXV230" s="157"/>
      <c r="VXW230" s="157"/>
      <c r="VXX230" s="157"/>
      <c r="VXY230" s="157"/>
      <c r="VXZ230" s="157"/>
      <c r="VYA230" s="157"/>
      <c r="VYB230" s="157"/>
      <c r="VYC230" s="157"/>
      <c r="VYD230" s="157"/>
      <c r="VYE230" s="157"/>
      <c r="VYF230" s="157"/>
      <c r="VYG230" s="157"/>
      <c r="VYH230" s="157"/>
      <c r="VYI230" s="157"/>
      <c r="VYJ230" s="157"/>
      <c r="VYK230" s="157"/>
      <c r="VYL230" s="157"/>
      <c r="VYM230" s="157"/>
      <c r="VYN230" s="157"/>
      <c r="VYO230" s="157"/>
      <c r="VYP230" s="157"/>
      <c r="VYQ230" s="157"/>
      <c r="VYR230" s="157"/>
      <c r="VYS230" s="157"/>
      <c r="VYT230" s="157"/>
      <c r="VYU230" s="157"/>
      <c r="VYV230" s="157"/>
      <c r="VYW230" s="157"/>
      <c r="VYX230" s="157"/>
      <c r="VYY230" s="157"/>
      <c r="VYZ230" s="157"/>
      <c r="VZA230" s="157"/>
      <c r="VZB230" s="157"/>
      <c r="VZC230" s="157"/>
      <c r="VZD230" s="157"/>
      <c r="VZE230" s="157"/>
      <c r="VZF230" s="157"/>
      <c r="VZG230" s="157"/>
      <c r="VZH230" s="157"/>
      <c r="VZI230" s="157"/>
      <c r="VZJ230" s="157"/>
      <c r="VZK230" s="157"/>
      <c r="VZL230" s="157"/>
      <c r="VZM230" s="157"/>
      <c r="VZN230" s="157"/>
      <c r="VZO230" s="157"/>
      <c r="VZP230" s="157"/>
      <c r="VZQ230" s="157"/>
      <c r="VZR230" s="157"/>
      <c r="VZS230" s="157"/>
      <c r="VZT230" s="157"/>
      <c r="VZU230" s="157"/>
      <c r="VZV230" s="157"/>
      <c r="VZW230" s="157"/>
      <c r="VZX230" s="157"/>
      <c r="VZY230" s="157"/>
      <c r="VZZ230" s="157"/>
      <c r="WAA230" s="157"/>
      <c r="WAB230" s="157"/>
      <c r="WAC230" s="157"/>
      <c r="WAD230" s="157"/>
      <c r="WAE230" s="157"/>
      <c r="WAF230" s="157"/>
      <c r="WAG230" s="157"/>
      <c r="WAH230" s="157"/>
      <c r="WAI230" s="157"/>
      <c r="WAJ230" s="157"/>
      <c r="WAK230" s="157"/>
      <c r="WAL230" s="157"/>
      <c r="WAM230" s="157"/>
      <c r="WAN230" s="157"/>
      <c r="WAO230" s="157"/>
      <c r="WAP230" s="157"/>
      <c r="WAQ230" s="157"/>
      <c r="WAR230" s="157"/>
      <c r="WAS230" s="157"/>
      <c r="WAT230" s="157"/>
      <c r="WAU230" s="157"/>
      <c r="WAV230" s="157"/>
      <c r="WAW230" s="157"/>
      <c r="WAX230" s="157"/>
      <c r="WAY230" s="157"/>
      <c r="WAZ230" s="157"/>
      <c r="WBA230" s="157"/>
      <c r="WBB230" s="157"/>
      <c r="WBC230" s="157"/>
      <c r="WBD230" s="157"/>
      <c r="WBE230" s="157"/>
      <c r="WBF230" s="157"/>
      <c r="WBG230" s="157"/>
      <c r="WBH230" s="157"/>
      <c r="WBI230" s="157"/>
      <c r="WBJ230" s="157"/>
      <c r="WBK230" s="157"/>
      <c r="WBL230" s="157"/>
      <c r="WBM230" s="157"/>
      <c r="WBN230" s="157"/>
      <c r="WBO230" s="157"/>
      <c r="WBP230" s="157"/>
      <c r="WBQ230" s="157"/>
      <c r="WBR230" s="157"/>
      <c r="WBS230" s="157"/>
      <c r="WBT230" s="157"/>
      <c r="WBU230" s="157"/>
      <c r="WBV230" s="157"/>
      <c r="WBW230" s="157"/>
      <c r="WBX230" s="157"/>
      <c r="WBY230" s="157"/>
      <c r="WBZ230" s="157"/>
      <c r="WCA230" s="157"/>
      <c r="WCB230" s="157"/>
      <c r="WCC230" s="157"/>
      <c r="WCD230" s="157"/>
      <c r="WCE230" s="157"/>
      <c r="WCF230" s="157"/>
      <c r="WCG230" s="157"/>
      <c r="WCH230" s="157"/>
      <c r="WCI230" s="157"/>
      <c r="WCJ230" s="157"/>
      <c r="WCK230" s="157"/>
      <c r="WCL230" s="157"/>
      <c r="WCM230" s="157"/>
      <c r="WCN230" s="157"/>
      <c r="WCO230" s="157"/>
      <c r="WCP230" s="157"/>
      <c r="WCQ230" s="157"/>
      <c r="WCR230" s="157"/>
      <c r="WCS230" s="157"/>
      <c r="WCT230" s="157"/>
      <c r="WCU230" s="157"/>
      <c r="WCV230" s="157"/>
      <c r="WCW230" s="157"/>
      <c r="WCX230" s="157"/>
      <c r="WCY230" s="157"/>
      <c r="WCZ230" s="157"/>
      <c r="WDA230" s="157"/>
      <c r="WDB230" s="157"/>
      <c r="WDC230" s="157"/>
      <c r="WDD230" s="157"/>
      <c r="WDE230" s="157"/>
      <c r="WDF230" s="157"/>
      <c r="WDG230" s="157"/>
      <c r="WDH230" s="157"/>
      <c r="WDI230" s="157"/>
      <c r="WDJ230" s="157"/>
      <c r="WDK230" s="157"/>
      <c r="WDL230" s="157"/>
      <c r="WDM230" s="157"/>
      <c r="WDN230" s="157"/>
      <c r="WDO230" s="157"/>
      <c r="WDP230" s="157"/>
      <c r="WDQ230" s="157"/>
      <c r="WDR230" s="157"/>
      <c r="WDS230" s="157"/>
      <c r="WDT230" s="157"/>
      <c r="WDU230" s="157"/>
      <c r="WDV230" s="157"/>
      <c r="WDW230" s="157"/>
      <c r="WDX230" s="157"/>
      <c r="WDY230" s="157"/>
      <c r="WDZ230" s="157"/>
      <c r="WEA230" s="157"/>
      <c r="WEB230" s="157"/>
      <c r="WEC230" s="157"/>
      <c r="WED230" s="157"/>
      <c r="WEE230" s="157"/>
      <c r="WEF230" s="157"/>
      <c r="WEG230" s="157"/>
      <c r="WEH230" s="157"/>
      <c r="WEI230" s="157"/>
      <c r="WEJ230" s="157"/>
      <c r="WEK230" s="157"/>
      <c r="WEL230" s="157"/>
      <c r="WEM230" s="157"/>
      <c r="WEN230" s="157"/>
      <c r="WEO230" s="157"/>
      <c r="WEP230" s="157"/>
      <c r="WEQ230" s="157"/>
      <c r="WER230" s="157"/>
      <c r="WES230" s="157"/>
      <c r="WET230" s="157"/>
      <c r="WEU230" s="157"/>
      <c r="WEV230" s="157"/>
      <c r="WEW230" s="157"/>
      <c r="WEX230" s="157"/>
      <c r="WEY230" s="157"/>
      <c r="WEZ230" s="157"/>
      <c r="WFA230" s="157"/>
      <c r="WFB230" s="157"/>
      <c r="WFC230" s="157"/>
      <c r="WFD230" s="157"/>
      <c r="WFE230" s="157"/>
      <c r="WFF230" s="157"/>
      <c r="WFG230" s="157"/>
      <c r="WFH230" s="157"/>
      <c r="WFI230" s="157"/>
      <c r="WFJ230" s="157"/>
      <c r="WFK230" s="157"/>
      <c r="WFL230" s="157"/>
      <c r="WFM230" s="157"/>
      <c r="WFN230" s="157"/>
      <c r="WFO230" s="157"/>
      <c r="WFP230" s="157"/>
      <c r="WFQ230" s="157"/>
      <c r="WFR230" s="157"/>
      <c r="WFS230" s="157"/>
      <c r="WFT230" s="157"/>
      <c r="WFU230" s="157"/>
      <c r="WFV230" s="157"/>
      <c r="WFW230" s="157"/>
      <c r="WFX230" s="157"/>
      <c r="WFY230" s="157"/>
      <c r="WFZ230" s="157"/>
      <c r="WGA230" s="157"/>
      <c r="WGB230" s="157"/>
      <c r="WGC230" s="157"/>
      <c r="WGD230" s="157"/>
      <c r="WGE230" s="157"/>
      <c r="WGF230" s="157"/>
      <c r="WGG230" s="157"/>
      <c r="WGH230" s="157"/>
      <c r="WGI230" s="157"/>
      <c r="WGJ230" s="157"/>
      <c r="WGK230" s="157"/>
      <c r="WGL230" s="157"/>
      <c r="WGM230" s="157"/>
      <c r="WGN230" s="157"/>
      <c r="WGO230" s="157"/>
      <c r="WGP230" s="157"/>
      <c r="WGQ230" s="157"/>
      <c r="WGR230" s="157"/>
      <c r="WGS230" s="157"/>
      <c r="WGT230" s="157"/>
      <c r="WGU230" s="157"/>
      <c r="WGV230" s="157"/>
      <c r="WGW230" s="157"/>
      <c r="WGX230" s="157"/>
      <c r="WGY230" s="157"/>
      <c r="WGZ230" s="157"/>
      <c r="WHA230" s="157"/>
      <c r="WHB230" s="157"/>
      <c r="WHC230" s="157"/>
      <c r="WHD230" s="157"/>
      <c r="WHE230" s="157"/>
      <c r="WHF230" s="157"/>
      <c r="WHG230" s="157"/>
      <c r="WHH230" s="157"/>
      <c r="WHI230" s="157"/>
      <c r="WHJ230" s="157"/>
      <c r="WHK230" s="157"/>
      <c r="WHL230" s="157"/>
      <c r="WHM230" s="157"/>
      <c r="WHN230" s="157"/>
      <c r="WHO230" s="157"/>
      <c r="WHP230" s="157"/>
      <c r="WHQ230" s="157"/>
      <c r="WHR230" s="157"/>
      <c r="WHS230" s="157"/>
      <c r="WHT230" s="157"/>
      <c r="WHU230" s="157"/>
      <c r="WHV230" s="157"/>
      <c r="WHW230" s="157"/>
      <c r="WHX230" s="157"/>
      <c r="WHY230" s="157"/>
      <c r="WHZ230" s="157"/>
      <c r="WIA230" s="157"/>
      <c r="WIB230" s="157"/>
      <c r="WIC230" s="157"/>
      <c r="WID230" s="157"/>
      <c r="WIE230" s="157"/>
      <c r="WIF230" s="157"/>
      <c r="WIG230" s="157"/>
      <c r="WIH230" s="157"/>
      <c r="WII230" s="157"/>
      <c r="WIJ230" s="157"/>
      <c r="WIK230" s="157"/>
      <c r="WIL230" s="157"/>
      <c r="WIM230" s="157"/>
      <c r="WIN230" s="157"/>
      <c r="WIO230" s="157"/>
      <c r="WIP230" s="157"/>
      <c r="WIQ230" s="157"/>
      <c r="WIR230" s="157"/>
      <c r="WIS230" s="157"/>
      <c r="WIT230" s="157"/>
      <c r="WIU230" s="157"/>
      <c r="WIV230" s="157"/>
      <c r="WIW230" s="157"/>
      <c r="WIX230" s="157"/>
      <c r="WIY230" s="157"/>
      <c r="WIZ230" s="157"/>
      <c r="WJA230" s="157"/>
      <c r="WJB230" s="157"/>
      <c r="WJC230" s="157"/>
      <c r="WJD230" s="157"/>
      <c r="WJE230" s="157"/>
      <c r="WJF230" s="157"/>
      <c r="WJG230" s="157"/>
      <c r="WJH230" s="157"/>
      <c r="WJI230" s="157"/>
      <c r="WJJ230" s="157"/>
      <c r="WJK230" s="157"/>
      <c r="WJL230" s="157"/>
      <c r="WJM230" s="157"/>
      <c r="WJN230" s="157"/>
      <c r="WJO230" s="157"/>
      <c r="WJP230" s="157"/>
      <c r="WJQ230" s="157"/>
      <c r="WJR230" s="157"/>
      <c r="WJS230" s="157"/>
      <c r="WJT230" s="157"/>
      <c r="WJU230" s="157"/>
      <c r="WJV230" s="157"/>
      <c r="WJW230" s="157"/>
      <c r="WJX230" s="157"/>
      <c r="WJY230" s="157"/>
      <c r="WJZ230" s="157"/>
      <c r="WKA230" s="157"/>
      <c r="WKB230" s="157"/>
      <c r="WKC230" s="157"/>
      <c r="WKD230" s="157"/>
      <c r="WKE230" s="157"/>
      <c r="WKF230" s="157"/>
      <c r="WKG230" s="157"/>
      <c r="WKH230" s="157"/>
      <c r="WKI230" s="157"/>
      <c r="WKJ230" s="157"/>
      <c r="WKK230" s="157"/>
      <c r="WKL230" s="157"/>
      <c r="WKM230" s="157"/>
      <c r="WKN230" s="157"/>
      <c r="WKO230" s="157"/>
      <c r="WKP230" s="157"/>
      <c r="WKQ230" s="157"/>
      <c r="WKR230" s="157"/>
      <c r="WKS230" s="157"/>
      <c r="WKT230" s="157"/>
      <c r="WKU230" s="157"/>
      <c r="WKV230" s="157"/>
      <c r="WKW230" s="157"/>
      <c r="WKX230" s="157"/>
      <c r="WKY230" s="157"/>
      <c r="WKZ230" s="157"/>
      <c r="WLA230" s="157"/>
      <c r="WLB230" s="157"/>
      <c r="WLC230" s="157"/>
      <c r="WLD230" s="157"/>
      <c r="WLE230" s="157"/>
      <c r="WLF230" s="157"/>
      <c r="WLG230" s="157"/>
      <c r="WLH230" s="157"/>
      <c r="WLI230" s="157"/>
      <c r="WLJ230" s="157"/>
      <c r="WLK230" s="157"/>
      <c r="WLL230" s="157"/>
      <c r="WLM230" s="157"/>
      <c r="WLN230" s="157"/>
      <c r="WLO230" s="157"/>
      <c r="WLP230" s="157"/>
      <c r="WLQ230" s="157"/>
      <c r="WLR230" s="157"/>
      <c r="WLS230" s="157"/>
      <c r="WLT230" s="157"/>
      <c r="WLU230" s="157"/>
      <c r="WLV230" s="157"/>
      <c r="WLW230" s="157"/>
      <c r="WLX230" s="157"/>
      <c r="WLY230" s="157"/>
      <c r="WLZ230" s="157"/>
      <c r="WMA230" s="157"/>
      <c r="WMB230" s="157"/>
      <c r="WMC230" s="157"/>
      <c r="WMD230" s="157"/>
      <c r="WME230" s="157"/>
      <c r="WMF230" s="157"/>
      <c r="WMG230" s="157"/>
      <c r="WMH230" s="157"/>
      <c r="WMI230" s="157"/>
      <c r="WMJ230" s="157"/>
    </row>
    <row r="231" spans="1:15896" s="158" customFormat="1" ht="27.75" hidden="1" x14ac:dyDescent="0.4">
      <c r="A231" s="108"/>
      <c r="B231" s="271" t="s">
        <v>127</v>
      </c>
      <c r="C231" s="272"/>
      <c r="D231" s="148" t="e">
        <f t="shared" si="113"/>
        <v>#REF!</v>
      </c>
      <c r="E231" s="148" t="e">
        <f t="shared" si="113"/>
        <v>#REF!</v>
      </c>
      <c r="F231" s="148" t="e">
        <f t="shared" si="113"/>
        <v>#REF!</v>
      </c>
      <c r="G231" s="148" t="e">
        <f t="shared" si="113"/>
        <v>#REF!</v>
      </c>
      <c r="H231" s="148" t="e">
        <f t="shared" si="113"/>
        <v>#REF!</v>
      </c>
      <c r="I231" s="149" t="e">
        <f t="shared" si="113"/>
        <v>#REF!</v>
      </c>
      <c r="J231" s="151" t="e">
        <f t="shared" si="105"/>
        <v>#REF!</v>
      </c>
      <c r="K231" s="111" t="e">
        <f t="shared" si="101"/>
        <v>#REF!</v>
      </c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  <c r="AF231" s="87"/>
      <c r="AG231" s="87"/>
      <c r="AH231" s="87"/>
      <c r="AI231" s="87"/>
      <c r="AJ231" s="87"/>
      <c r="AK231" s="87"/>
      <c r="AL231" s="87"/>
      <c r="AM231" s="87"/>
      <c r="AN231" s="87"/>
      <c r="AO231" s="87"/>
      <c r="AP231" s="87"/>
      <c r="AQ231" s="87"/>
      <c r="AR231" s="87"/>
      <c r="AS231" s="87"/>
      <c r="AT231" s="87"/>
      <c r="AU231" s="87"/>
      <c r="AV231" s="87"/>
      <c r="AW231" s="157"/>
      <c r="AX231" s="157"/>
      <c r="AY231" s="157"/>
      <c r="AZ231" s="157"/>
      <c r="BA231" s="157"/>
      <c r="BB231" s="157"/>
      <c r="BC231" s="157"/>
      <c r="BD231" s="157"/>
      <c r="BE231" s="157"/>
      <c r="BF231" s="157"/>
      <c r="BG231" s="157"/>
      <c r="BH231" s="157"/>
      <c r="BI231" s="157"/>
      <c r="BJ231" s="157"/>
      <c r="BK231" s="157"/>
      <c r="BL231" s="157"/>
      <c r="BM231" s="157"/>
      <c r="BN231" s="157"/>
      <c r="BO231" s="157"/>
      <c r="BP231" s="157"/>
      <c r="BQ231" s="157"/>
      <c r="BR231" s="157"/>
      <c r="BS231" s="157"/>
      <c r="BT231" s="157"/>
      <c r="BU231" s="157"/>
      <c r="BV231" s="157"/>
      <c r="BW231" s="157"/>
      <c r="BX231" s="157"/>
      <c r="BY231" s="157"/>
      <c r="BZ231" s="157"/>
      <c r="CA231" s="157"/>
      <c r="CB231" s="157"/>
      <c r="CC231" s="157"/>
      <c r="CD231" s="157"/>
      <c r="CE231" s="157"/>
      <c r="CF231" s="157"/>
      <c r="CG231" s="157"/>
      <c r="CH231" s="157"/>
      <c r="CI231" s="157"/>
      <c r="CJ231" s="157"/>
      <c r="CK231" s="157"/>
      <c r="CL231" s="157"/>
      <c r="CM231" s="157"/>
      <c r="CN231" s="157"/>
      <c r="CO231" s="157"/>
      <c r="CP231" s="157"/>
      <c r="CQ231" s="157"/>
      <c r="CR231" s="157"/>
      <c r="CS231" s="157"/>
      <c r="CT231" s="157"/>
      <c r="CU231" s="157"/>
      <c r="CV231" s="157"/>
      <c r="CW231" s="157"/>
      <c r="CX231" s="157"/>
      <c r="CY231" s="157"/>
      <c r="CZ231" s="157"/>
      <c r="DA231" s="157"/>
      <c r="DB231" s="157"/>
      <c r="DC231" s="157"/>
      <c r="DD231" s="157"/>
      <c r="DE231" s="157"/>
      <c r="DF231" s="157"/>
      <c r="DG231" s="157"/>
      <c r="DH231" s="157"/>
      <c r="DI231" s="157"/>
      <c r="DJ231" s="157"/>
      <c r="DK231" s="157"/>
      <c r="DL231" s="157"/>
      <c r="DM231" s="157"/>
      <c r="DN231" s="157"/>
      <c r="DO231" s="157"/>
      <c r="DP231" s="157"/>
      <c r="DQ231" s="157"/>
      <c r="DR231" s="157"/>
      <c r="DS231" s="157"/>
      <c r="DT231" s="157"/>
      <c r="DU231" s="157"/>
      <c r="DV231" s="157"/>
      <c r="DW231" s="157"/>
      <c r="DX231" s="157"/>
      <c r="DY231" s="157"/>
      <c r="DZ231" s="157"/>
      <c r="EA231" s="157"/>
      <c r="EB231" s="157"/>
      <c r="EC231" s="157"/>
      <c r="ED231" s="157"/>
      <c r="EE231" s="157"/>
      <c r="EF231" s="157"/>
      <c r="EG231" s="157"/>
      <c r="EH231" s="157"/>
      <c r="EI231" s="157"/>
      <c r="EJ231" s="157"/>
      <c r="EK231" s="157"/>
      <c r="EL231" s="157"/>
      <c r="EM231" s="157"/>
      <c r="EN231" s="157"/>
      <c r="EO231" s="157"/>
      <c r="EP231" s="157"/>
      <c r="EQ231" s="157"/>
      <c r="ER231" s="157"/>
      <c r="ES231" s="157"/>
      <c r="ET231" s="157"/>
      <c r="EU231" s="157"/>
      <c r="EV231" s="157"/>
      <c r="EW231" s="157"/>
      <c r="EX231" s="157"/>
      <c r="EY231" s="157"/>
      <c r="EZ231" s="157"/>
      <c r="FA231" s="157"/>
      <c r="FB231" s="157"/>
      <c r="FC231" s="157"/>
      <c r="FD231" s="157"/>
      <c r="FE231" s="157"/>
      <c r="FF231" s="157"/>
      <c r="FG231" s="157"/>
      <c r="FH231" s="157"/>
      <c r="FI231" s="157"/>
      <c r="FJ231" s="157"/>
      <c r="FK231" s="157"/>
      <c r="FL231" s="157"/>
      <c r="FM231" s="157"/>
      <c r="FN231" s="157"/>
      <c r="FO231" s="157"/>
      <c r="FP231" s="157"/>
      <c r="FQ231" s="157"/>
      <c r="FR231" s="157"/>
      <c r="FS231" s="157"/>
      <c r="FT231" s="157"/>
      <c r="FU231" s="157"/>
      <c r="FV231" s="157"/>
      <c r="FW231" s="157"/>
      <c r="FX231" s="157"/>
      <c r="FY231" s="157"/>
      <c r="FZ231" s="157"/>
      <c r="GA231" s="157"/>
      <c r="GB231" s="157"/>
      <c r="GC231" s="157"/>
      <c r="GD231" s="157"/>
      <c r="GE231" s="157"/>
      <c r="GF231" s="157"/>
      <c r="GG231" s="157"/>
      <c r="GH231" s="157"/>
      <c r="GI231" s="157"/>
      <c r="GJ231" s="157"/>
      <c r="GK231" s="157"/>
      <c r="GL231" s="157"/>
      <c r="GM231" s="157"/>
      <c r="GN231" s="157"/>
      <c r="GO231" s="157"/>
      <c r="GP231" s="157"/>
      <c r="GQ231" s="157"/>
      <c r="GR231" s="157"/>
      <c r="GS231" s="157"/>
      <c r="GT231" s="157"/>
      <c r="GU231" s="157"/>
      <c r="GV231" s="157"/>
      <c r="GW231" s="157"/>
      <c r="GX231" s="157"/>
      <c r="GY231" s="157"/>
      <c r="GZ231" s="157"/>
      <c r="HA231" s="157"/>
      <c r="HB231" s="157"/>
      <c r="HC231" s="157"/>
      <c r="HD231" s="157"/>
      <c r="HE231" s="157"/>
      <c r="HF231" s="157"/>
      <c r="HG231" s="157"/>
      <c r="HH231" s="157"/>
      <c r="HI231" s="157"/>
      <c r="HJ231" s="157"/>
      <c r="HK231" s="157"/>
      <c r="HL231" s="157"/>
      <c r="HM231" s="157"/>
      <c r="HN231" s="157"/>
      <c r="HO231" s="157"/>
      <c r="HP231" s="157"/>
      <c r="HQ231" s="157"/>
      <c r="HR231" s="157"/>
      <c r="HS231" s="157"/>
      <c r="HT231" s="157"/>
      <c r="HU231" s="157"/>
      <c r="HV231" s="157"/>
      <c r="HW231" s="157"/>
      <c r="HX231" s="157"/>
      <c r="HY231" s="157"/>
      <c r="HZ231" s="157"/>
      <c r="IA231" s="157"/>
      <c r="IB231" s="157"/>
      <c r="IC231" s="157"/>
      <c r="ID231" s="157"/>
      <c r="IE231" s="157"/>
      <c r="IF231" s="157"/>
      <c r="IG231" s="157"/>
      <c r="IH231" s="157"/>
      <c r="II231" s="157"/>
      <c r="IJ231" s="157"/>
      <c r="IK231" s="157"/>
      <c r="IL231" s="157"/>
      <c r="IM231" s="157"/>
      <c r="IN231" s="157"/>
      <c r="IO231" s="157"/>
      <c r="IP231" s="157"/>
      <c r="IQ231" s="157"/>
      <c r="IR231" s="157"/>
      <c r="IS231" s="157"/>
      <c r="IT231" s="157"/>
      <c r="IU231" s="157"/>
      <c r="IV231" s="157"/>
      <c r="IW231" s="157"/>
      <c r="IX231" s="157"/>
      <c r="IY231" s="157"/>
      <c r="IZ231" s="157"/>
      <c r="JA231" s="157"/>
      <c r="JB231" s="157"/>
      <c r="JC231" s="157"/>
      <c r="JD231" s="157"/>
      <c r="JE231" s="157"/>
      <c r="JF231" s="157"/>
      <c r="JG231" s="157"/>
      <c r="JH231" s="157"/>
      <c r="JI231" s="157"/>
      <c r="JJ231" s="157"/>
      <c r="JK231" s="157"/>
      <c r="JL231" s="157"/>
      <c r="JM231" s="157"/>
      <c r="JN231" s="157"/>
      <c r="JO231" s="157"/>
      <c r="JP231" s="157"/>
      <c r="JQ231" s="157"/>
      <c r="JR231" s="157"/>
      <c r="JS231" s="157"/>
      <c r="JT231" s="157"/>
      <c r="JU231" s="157"/>
      <c r="JV231" s="157"/>
      <c r="JW231" s="157"/>
      <c r="JX231" s="157"/>
      <c r="JY231" s="157"/>
      <c r="JZ231" s="157"/>
      <c r="KA231" s="157"/>
      <c r="KB231" s="157"/>
      <c r="KC231" s="157"/>
      <c r="KD231" s="157"/>
      <c r="KE231" s="157"/>
      <c r="KF231" s="157"/>
      <c r="KG231" s="157"/>
      <c r="KH231" s="157"/>
      <c r="KI231" s="157"/>
      <c r="KJ231" s="157"/>
      <c r="KK231" s="157"/>
      <c r="KL231" s="157"/>
      <c r="KM231" s="157"/>
      <c r="KN231" s="157"/>
      <c r="KO231" s="157"/>
      <c r="KP231" s="157"/>
      <c r="KQ231" s="157"/>
      <c r="KR231" s="157"/>
      <c r="KS231" s="157"/>
      <c r="KT231" s="157"/>
      <c r="KU231" s="157"/>
      <c r="KV231" s="157"/>
      <c r="KW231" s="157"/>
      <c r="KX231" s="157"/>
      <c r="KY231" s="157"/>
      <c r="KZ231" s="157"/>
      <c r="LA231" s="157"/>
      <c r="LB231" s="157"/>
      <c r="LC231" s="157"/>
      <c r="LD231" s="157"/>
      <c r="LE231" s="157"/>
      <c r="LF231" s="157"/>
      <c r="LG231" s="157"/>
      <c r="LH231" s="157"/>
      <c r="LI231" s="157"/>
      <c r="LJ231" s="157"/>
      <c r="LK231" s="157"/>
      <c r="LL231" s="157"/>
      <c r="LM231" s="157"/>
      <c r="LN231" s="157"/>
      <c r="LO231" s="157"/>
      <c r="LP231" s="157"/>
      <c r="LQ231" s="157"/>
      <c r="LR231" s="157"/>
      <c r="LS231" s="157"/>
      <c r="LT231" s="157"/>
      <c r="LU231" s="157"/>
      <c r="LV231" s="157"/>
      <c r="LW231" s="157"/>
      <c r="LX231" s="157"/>
      <c r="LY231" s="157"/>
      <c r="LZ231" s="157"/>
      <c r="MA231" s="157"/>
      <c r="MB231" s="157"/>
      <c r="MC231" s="157"/>
      <c r="MD231" s="157"/>
      <c r="ME231" s="157"/>
      <c r="MF231" s="157"/>
      <c r="MG231" s="157"/>
      <c r="MH231" s="157"/>
      <c r="MI231" s="157"/>
      <c r="MJ231" s="157"/>
      <c r="MK231" s="157"/>
      <c r="ML231" s="157"/>
      <c r="MM231" s="157"/>
      <c r="MN231" s="157"/>
      <c r="MO231" s="157"/>
      <c r="MP231" s="157"/>
      <c r="MQ231" s="157"/>
      <c r="MR231" s="157"/>
      <c r="MS231" s="157"/>
      <c r="MT231" s="157"/>
      <c r="MU231" s="157"/>
      <c r="MV231" s="157"/>
      <c r="MW231" s="157"/>
      <c r="MX231" s="157"/>
      <c r="MY231" s="157"/>
      <c r="MZ231" s="157"/>
      <c r="NA231" s="157"/>
      <c r="NB231" s="157"/>
      <c r="NC231" s="157"/>
      <c r="ND231" s="157"/>
      <c r="NE231" s="157"/>
      <c r="NF231" s="157"/>
      <c r="NG231" s="157"/>
      <c r="NH231" s="157"/>
      <c r="NI231" s="157"/>
      <c r="NJ231" s="157"/>
      <c r="NK231" s="157"/>
      <c r="NL231" s="157"/>
      <c r="NM231" s="157"/>
      <c r="NN231" s="157"/>
      <c r="NO231" s="157"/>
      <c r="NP231" s="157"/>
      <c r="NQ231" s="157"/>
      <c r="NR231" s="157"/>
      <c r="NS231" s="157"/>
      <c r="NT231" s="157"/>
      <c r="NU231" s="157"/>
      <c r="NV231" s="157"/>
      <c r="NW231" s="157"/>
      <c r="NX231" s="157"/>
      <c r="NY231" s="157"/>
      <c r="NZ231" s="157"/>
      <c r="OA231" s="157"/>
      <c r="OB231" s="157"/>
      <c r="OC231" s="157"/>
      <c r="OD231" s="157"/>
      <c r="OE231" s="157"/>
      <c r="OF231" s="157"/>
      <c r="OG231" s="157"/>
      <c r="OH231" s="157"/>
      <c r="OI231" s="157"/>
      <c r="OJ231" s="157"/>
      <c r="OK231" s="157"/>
      <c r="OL231" s="157"/>
      <c r="OM231" s="157"/>
      <c r="ON231" s="157"/>
      <c r="OO231" s="157"/>
      <c r="OP231" s="157"/>
      <c r="OQ231" s="157"/>
      <c r="OR231" s="157"/>
      <c r="OS231" s="157"/>
      <c r="OT231" s="157"/>
      <c r="OU231" s="157"/>
      <c r="OV231" s="157"/>
      <c r="OW231" s="157"/>
      <c r="OX231" s="157"/>
      <c r="OY231" s="157"/>
      <c r="OZ231" s="157"/>
      <c r="PA231" s="157"/>
      <c r="PB231" s="157"/>
      <c r="PC231" s="157"/>
      <c r="PD231" s="157"/>
      <c r="PE231" s="157"/>
      <c r="PF231" s="157"/>
      <c r="PG231" s="157"/>
      <c r="PH231" s="157"/>
      <c r="PI231" s="157"/>
      <c r="PJ231" s="157"/>
      <c r="PK231" s="157"/>
      <c r="PL231" s="157"/>
      <c r="PM231" s="157"/>
      <c r="PN231" s="157"/>
      <c r="PO231" s="157"/>
      <c r="PP231" s="157"/>
      <c r="PQ231" s="157"/>
      <c r="PR231" s="157"/>
      <c r="PS231" s="157"/>
      <c r="PT231" s="157"/>
      <c r="PU231" s="157"/>
      <c r="PV231" s="157"/>
      <c r="PW231" s="157"/>
      <c r="PX231" s="157"/>
      <c r="PY231" s="157"/>
      <c r="PZ231" s="157"/>
      <c r="QA231" s="157"/>
      <c r="QB231" s="157"/>
      <c r="QC231" s="157"/>
      <c r="QD231" s="157"/>
      <c r="QE231" s="157"/>
      <c r="QF231" s="157"/>
      <c r="QG231" s="157"/>
      <c r="QH231" s="157"/>
      <c r="QI231" s="157"/>
      <c r="QJ231" s="157"/>
      <c r="QK231" s="157"/>
      <c r="QL231" s="157"/>
      <c r="QM231" s="157"/>
      <c r="QN231" s="157"/>
      <c r="QO231" s="157"/>
      <c r="QP231" s="157"/>
      <c r="QQ231" s="157"/>
      <c r="QR231" s="157"/>
      <c r="QS231" s="157"/>
      <c r="QT231" s="157"/>
      <c r="QU231" s="157"/>
      <c r="QV231" s="157"/>
      <c r="QW231" s="157"/>
      <c r="QX231" s="157"/>
      <c r="QY231" s="157"/>
      <c r="QZ231" s="157"/>
      <c r="RA231" s="157"/>
      <c r="RB231" s="157"/>
      <c r="RC231" s="157"/>
      <c r="RD231" s="157"/>
      <c r="RE231" s="157"/>
      <c r="RF231" s="157"/>
      <c r="RG231" s="157"/>
      <c r="RH231" s="157"/>
      <c r="RI231" s="157"/>
      <c r="RJ231" s="157"/>
      <c r="RK231" s="157"/>
      <c r="RL231" s="157"/>
      <c r="RM231" s="157"/>
      <c r="RN231" s="157"/>
      <c r="RO231" s="157"/>
      <c r="RP231" s="157"/>
      <c r="RQ231" s="157"/>
      <c r="RR231" s="157"/>
      <c r="RS231" s="157"/>
      <c r="RT231" s="157"/>
      <c r="RU231" s="157"/>
      <c r="RV231" s="157"/>
      <c r="RW231" s="157"/>
      <c r="RX231" s="157"/>
      <c r="RY231" s="157"/>
      <c r="RZ231" s="157"/>
      <c r="SA231" s="157"/>
      <c r="SB231" s="157"/>
      <c r="SC231" s="157"/>
      <c r="SD231" s="157"/>
      <c r="SE231" s="157"/>
      <c r="SF231" s="157"/>
      <c r="SG231" s="157"/>
      <c r="SH231" s="157"/>
      <c r="SI231" s="157"/>
      <c r="SJ231" s="157"/>
      <c r="SK231" s="157"/>
      <c r="SL231" s="157"/>
      <c r="SM231" s="157"/>
      <c r="SN231" s="157"/>
      <c r="SO231" s="157"/>
      <c r="SP231" s="157"/>
      <c r="SQ231" s="157"/>
      <c r="SR231" s="157"/>
      <c r="SS231" s="157"/>
      <c r="ST231" s="157"/>
      <c r="SU231" s="157"/>
      <c r="SV231" s="157"/>
      <c r="SW231" s="157"/>
      <c r="SX231" s="157"/>
      <c r="SY231" s="157"/>
      <c r="SZ231" s="157"/>
      <c r="TA231" s="157"/>
      <c r="TB231" s="157"/>
      <c r="TC231" s="157"/>
      <c r="TD231" s="157"/>
      <c r="TE231" s="157"/>
      <c r="TF231" s="157"/>
      <c r="TG231" s="157"/>
      <c r="TH231" s="157"/>
      <c r="TI231" s="157"/>
      <c r="TJ231" s="157"/>
      <c r="TK231" s="157"/>
      <c r="TL231" s="157"/>
      <c r="TM231" s="157"/>
      <c r="TN231" s="157"/>
      <c r="TO231" s="157"/>
      <c r="TP231" s="157"/>
      <c r="TQ231" s="157"/>
      <c r="TR231" s="157"/>
      <c r="TS231" s="157"/>
      <c r="TT231" s="157"/>
      <c r="TU231" s="157"/>
      <c r="TV231" s="157"/>
      <c r="TW231" s="157"/>
      <c r="TX231" s="157"/>
      <c r="TY231" s="157"/>
      <c r="TZ231" s="157"/>
      <c r="UA231" s="157"/>
      <c r="UB231" s="157"/>
      <c r="UC231" s="157"/>
      <c r="UD231" s="157"/>
      <c r="UE231" s="157"/>
      <c r="UF231" s="157"/>
      <c r="UG231" s="157"/>
      <c r="UH231" s="157"/>
      <c r="UI231" s="157"/>
      <c r="UJ231" s="157"/>
      <c r="UK231" s="157"/>
      <c r="UL231" s="157"/>
      <c r="UM231" s="157"/>
      <c r="UN231" s="157"/>
      <c r="UO231" s="157"/>
      <c r="UP231" s="157"/>
      <c r="UQ231" s="157"/>
      <c r="UR231" s="157"/>
      <c r="US231" s="157"/>
      <c r="UT231" s="157"/>
      <c r="UU231" s="157"/>
      <c r="UV231" s="157"/>
      <c r="UW231" s="157"/>
      <c r="UX231" s="157"/>
      <c r="UY231" s="157"/>
      <c r="UZ231" s="157"/>
      <c r="VA231" s="157"/>
      <c r="VB231" s="157"/>
      <c r="VC231" s="157"/>
      <c r="VD231" s="157"/>
      <c r="VE231" s="157"/>
      <c r="VF231" s="157"/>
      <c r="VG231" s="157"/>
      <c r="VH231" s="157"/>
      <c r="VI231" s="157"/>
      <c r="VJ231" s="157"/>
      <c r="VK231" s="157"/>
      <c r="VL231" s="157"/>
      <c r="VM231" s="157"/>
      <c r="VN231" s="157"/>
      <c r="VO231" s="157"/>
      <c r="VP231" s="157"/>
      <c r="VQ231" s="157"/>
      <c r="VR231" s="157"/>
      <c r="VS231" s="157"/>
      <c r="VT231" s="157"/>
      <c r="VU231" s="157"/>
      <c r="VV231" s="157"/>
      <c r="VW231" s="157"/>
      <c r="VX231" s="157"/>
      <c r="VY231" s="157"/>
      <c r="VZ231" s="157"/>
      <c r="WA231" s="157"/>
      <c r="WB231" s="157"/>
      <c r="WC231" s="157"/>
      <c r="WD231" s="157"/>
      <c r="WE231" s="157"/>
      <c r="WF231" s="157"/>
      <c r="WG231" s="157"/>
      <c r="WH231" s="157"/>
      <c r="WI231" s="157"/>
      <c r="WJ231" s="157"/>
      <c r="WK231" s="157"/>
      <c r="WL231" s="157"/>
      <c r="WM231" s="157"/>
      <c r="WN231" s="157"/>
      <c r="WO231" s="157"/>
      <c r="WP231" s="157"/>
      <c r="WQ231" s="157"/>
      <c r="WR231" s="157"/>
      <c r="WS231" s="157"/>
      <c r="WT231" s="157"/>
      <c r="WU231" s="157"/>
      <c r="WV231" s="157"/>
      <c r="WW231" s="157"/>
      <c r="WX231" s="157"/>
      <c r="WY231" s="157"/>
      <c r="WZ231" s="157"/>
      <c r="XA231" s="157"/>
      <c r="XB231" s="157"/>
      <c r="XC231" s="157"/>
      <c r="XD231" s="157"/>
      <c r="XE231" s="157"/>
      <c r="XF231" s="157"/>
      <c r="XG231" s="157"/>
      <c r="XH231" s="157"/>
      <c r="XI231" s="157"/>
      <c r="XJ231" s="157"/>
      <c r="XK231" s="157"/>
      <c r="XL231" s="157"/>
      <c r="XM231" s="157"/>
      <c r="XN231" s="157"/>
      <c r="XO231" s="157"/>
      <c r="XP231" s="157"/>
      <c r="XQ231" s="157"/>
      <c r="XR231" s="157"/>
      <c r="XS231" s="157"/>
      <c r="XT231" s="157"/>
      <c r="XU231" s="157"/>
      <c r="XV231" s="157"/>
      <c r="XW231" s="157"/>
      <c r="XX231" s="157"/>
      <c r="XY231" s="157"/>
      <c r="XZ231" s="157"/>
      <c r="YA231" s="157"/>
      <c r="YB231" s="157"/>
      <c r="YC231" s="157"/>
      <c r="YD231" s="157"/>
      <c r="YE231" s="157"/>
      <c r="YF231" s="157"/>
      <c r="YG231" s="157"/>
      <c r="YH231" s="157"/>
      <c r="YI231" s="157"/>
      <c r="YJ231" s="157"/>
      <c r="YK231" s="157"/>
      <c r="YL231" s="157"/>
      <c r="YM231" s="157"/>
      <c r="YN231" s="157"/>
      <c r="YO231" s="157"/>
      <c r="YP231" s="157"/>
      <c r="YQ231" s="157"/>
      <c r="YR231" s="157"/>
      <c r="YS231" s="157"/>
      <c r="YT231" s="157"/>
      <c r="YU231" s="157"/>
      <c r="YV231" s="157"/>
      <c r="YW231" s="157"/>
      <c r="YX231" s="157"/>
      <c r="YY231" s="157"/>
      <c r="YZ231" s="157"/>
      <c r="ZA231" s="157"/>
      <c r="ZB231" s="157"/>
      <c r="ZC231" s="157"/>
      <c r="ZD231" s="157"/>
      <c r="ZE231" s="157"/>
      <c r="ZF231" s="157"/>
      <c r="ZG231" s="157"/>
      <c r="ZH231" s="157"/>
      <c r="ZI231" s="157"/>
      <c r="ZJ231" s="157"/>
      <c r="ZK231" s="157"/>
      <c r="ZL231" s="157"/>
      <c r="ZM231" s="157"/>
      <c r="ZN231" s="157"/>
      <c r="ZO231" s="157"/>
      <c r="ZP231" s="157"/>
      <c r="ZQ231" s="157"/>
      <c r="ZR231" s="157"/>
      <c r="ZS231" s="157"/>
      <c r="ZT231" s="157"/>
      <c r="ZU231" s="157"/>
      <c r="ZV231" s="157"/>
      <c r="ZW231" s="157"/>
      <c r="ZX231" s="157"/>
      <c r="ZY231" s="157"/>
      <c r="ZZ231" s="157"/>
      <c r="AAA231" s="157"/>
      <c r="AAB231" s="157"/>
      <c r="AAC231" s="157"/>
      <c r="AAD231" s="157"/>
      <c r="AAE231" s="157"/>
      <c r="AAF231" s="157"/>
      <c r="AAG231" s="157"/>
      <c r="AAH231" s="157"/>
      <c r="AAI231" s="157"/>
      <c r="AAJ231" s="157"/>
      <c r="AAK231" s="157"/>
      <c r="AAL231" s="157"/>
      <c r="AAM231" s="157"/>
      <c r="AAN231" s="157"/>
      <c r="AAO231" s="157"/>
      <c r="AAP231" s="157"/>
      <c r="AAQ231" s="157"/>
      <c r="AAR231" s="157"/>
      <c r="AAS231" s="157"/>
      <c r="AAT231" s="157"/>
      <c r="AAU231" s="157"/>
      <c r="AAV231" s="157"/>
      <c r="AAW231" s="157"/>
      <c r="AAX231" s="157"/>
      <c r="AAY231" s="157"/>
      <c r="AAZ231" s="157"/>
      <c r="ABA231" s="157"/>
      <c r="ABB231" s="157"/>
      <c r="ABC231" s="157"/>
      <c r="ABD231" s="157"/>
      <c r="ABE231" s="157"/>
      <c r="ABF231" s="157"/>
      <c r="ABG231" s="157"/>
      <c r="ABH231" s="157"/>
      <c r="ABI231" s="157"/>
      <c r="ABJ231" s="157"/>
      <c r="ABK231" s="157"/>
      <c r="ABL231" s="157"/>
      <c r="ABM231" s="157"/>
      <c r="ABN231" s="157"/>
      <c r="ABO231" s="157"/>
      <c r="ABP231" s="157"/>
      <c r="ABQ231" s="157"/>
      <c r="ABR231" s="157"/>
      <c r="ABS231" s="157"/>
      <c r="ABT231" s="157"/>
      <c r="ABU231" s="157"/>
      <c r="ABV231" s="157"/>
      <c r="ABW231" s="157"/>
      <c r="ABX231" s="157"/>
      <c r="ABY231" s="157"/>
      <c r="ABZ231" s="157"/>
      <c r="ACA231" s="157"/>
      <c r="ACB231" s="157"/>
      <c r="ACC231" s="157"/>
      <c r="ACD231" s="157"/>
      <c r="ACE231" s="157"/>
      <c r="ACF231" s="157"/>
      <c r="ACG231" s="157"/>
      <c r="ACH231" s="157"/>
      <c r="ACI231" s="157"/>
      <c r="ACJ231" s="157"/>
      <c r="ACK231" s="157"/>
      <c r="ACL231" s="157"/>
      <c r="ACM231" s="157"/>
      <c r="ACN231" s="157"/>
      <c r="ACO231" s="157"/>
      <c r="ACP231" s="157"/>
      <c r="ACQ231" s="157"/>
      <c r="ACR231" s="157"/>
      <c r="ACS231" s="157"/>
      <c r="ACT231" s="157"/>
      <c r="ACU231" s="157"/>
      <c r="ACV231" s="157"/>
      <c r="ACW231" s="157"/>
      <c r="ACX231" s="157"/>
      <c r="ACY231" s="157"/>
      <c r="ACZ231" s="157"/>
      <c r="ADA231" s="157"/>
      <c r="ADB231" s="157"/>
      <c r="ADC231" s="157"/>
      <c r="ADD231" s="157"/>
      <c r="ADE231" s="157"/>
      <c r="ADF231" s="157"/>
      <c r="ADG231" s="157"/>
      <c r="ADH231" s="157"/>
      <c r="ADI231" s="157"/>
      <c r="ADJ231" s="157"/>
      <c r="ADK231" s="157"/>
      <c r="ADL231" s="157"/>
      <c r="ADM231" s="157"/>
      <c r="ADN231" s="157"/>
      <c r="ADO231" s="157"/>
      <c r="ADP231" s="157"/>
      <c r="ADQ231" s="157"/>
      <c r="ADR231" s="157"/>
      <c r="ADS231" s="157"/>
      <c r="ADT231" s="157"/>
      <c r="ADU231" s="157"/>
      <c r="ADV231" s="157"/>
      <c r="ADW231" s="157"/>
      <c r="ADX231" s="157"/>
      <c r="ADY231" s="157"/>
      <c r="ADZ231" s="157"/>
      <c r="AEA231" s="157"/>
      <c r="AEB231" s="157"/>
      <c r="AEC231" s="157"/>
      <c r="AED231" s="157"/>
      <c r="AEE231" s="157"/>
      <c r="AEF231" s="157"/>
      <c r="AEG231" s="157"/>
      <c r="AEH231" s="157"/>
      <c r="AEI231" s="157"/>
      <c r="AEJ231" s="157"/>
      <c r="AEK231" s="157"/>
      <c r="AEL231" s="157"/>
      <c r="AEM231" s="157"/>
      <c r="AEN231" s="157"/>
      <c r="AEO231" s="157"/>
      <c r="AEP231" s="157"/>
      <c r="AEQ231" s="157"/>
      <c r="AER231" s="157"/>
      <c r="AES231" s="157"/>
      <c r="AET231" s="157"/>
      <c r="AEU231" s="157"/>
      <c r="AEV231" s="157"/>
      <c r="AEW231" s="157"/>
      <c r="AEX231" s="157"/>
      <c r="AEY231" s="157"/>
      <c r="AEZ231" s="157"/>
      <c r="AFA231" s="157"/>
      <c r="AFB231" s="157"/>
      <c r="AFC231" s="157"/>
      <c r="AFD231" s="157"/>
      <c r="AFE231" s="157"/>
      <c r="AFF231" s="157"/>
      <c r="AFG231" s="157"/>
      <c r="AFH231" s="157"/>
      <c r="AFI231" s="157"/>
      <c r="AFJ231" s="157"/>
      <c r="AFK231" s="157"/>
      <c r="AFL231" s="157"/>
      <c r="AFM231" s="157"/>
      <c r="AFN231" s="157"/>
      <c r="AFO231" s="157"/>
      <c r="AFP231" s="157"/>
      <c r="AFQ231" s="157"/>
      <c r="AFR231" s="157"/>
      <c r="AFS231" s="157"/>
      <c r="AFT231" s="157"/>
      <c r="AFU231" s="157"/>
      <c r="AFV231" s="157"/>
      <c r="AFW231" s="157"/>
      <c r="AFX231" s="157"/>
      <c r="AFY231" s="157"/>
      <c r="AFZ231" s="157"/>
      <c r="AGA231" s="157"/>
      <c r="AGB231" s="157"/>
      <c r="AGC231" s="157"/>
      <c r="AGD231" s="157"/>
      <c r="AGE231" s="157"/>
      <c r="AGF231" s="157"/>
      <c r="AGG231" s="157"/>
      <c r="AGH231" s="157"/>
      <c r="AGI231" s="157"/>
      <c r="AGJ231" s="157"/>
      <c r="AGK231" s="157"/>
      <c r="AGL231" s="157"/>
      <c r="AGM231" s="157"/>
      <c r="AGN231" s="157"/>
      <c r="AGO231" s="157"/>
      <c r="AGP231" s="157"/>
      <c r="AGQ231" s="157"/>
      <c r="AGR231" s="157"/>
      <c r="AGS231" s="157"/>
      <c r="AGT231" s="157"/>
      <c r="AGU231" s="157"/>
      <c r="AGV231" s="157"/>
      <c r="AGW231" s="157"/>
      <c r="AGX231" s="157"/>
      <c r="AGY231" s="157"/>
      <c r="AGZ231" s="157"/>
      <c r="AHA231" s="157"/>
      <c r="AHB231" s="157"/>
      <c r="AHC231" s="157"/>
      <c r="AHD231" s="157"/>
      <c r="AHE231" s="157"/>
      <c r="AHF231" s="157"/>
      <c r="AHG231" s="157"/>
      <c r="AHH231" s="157"/>
      <c r="AHI231" s="157"/>
      <c r="AHJ231" s="157"/>
      <c r="AHK231" s="157"/>
      <c r="AHL231" s="157"/>
      <c r="AHM231" s="157"/>
      <c r="AHN231" s="157"/>
      <c r="AHO231" s="157"/>
      <c r="AHP231" s="157"/>
      <c r="AHQ231" s="157"/>
      <c r="AHR231" s="157"/>
      <c r="AHS231" s="157"/>
      <c r="AHT231" s="157"/>
      <c r="AHU231" s="157"/>
      <c r="AHV231" s="157"/>
      <c r="AHW231" s="157"/>
      <c r="AHX231" s="157"/>
      <c r="AHY231" s="157"/>
      <c r="AHZ231" s="157"/>
      <c r="AIA231" s="157"/>
      <c r="AIB231" s="157"/>
      <c r="AIC231" s="157"/>
      <c r="AID231" s="157"/>
      <c r="AIE231" s="157"/>
      <c r="AIF231" s="157"/>
      <c r="AIG231" s="157"/>
      <c r="AIH231" s="157"/>
      <c r="AII231" s="157"/>
      <c r="AIJ231" s="157"/>
      <c r="AIK231" s="157"/>
      <c r="AIL231" s="157"/>
      <c r="AIM231" s="157"/>
      <c r="AIN231" s="157"/>
      <c r="AIO231" s="157"/>
      <c r="AIP231" s="157"/>
      <c r="AIQ231" s="157"/>
      <c r="AIR231" s="157"/>
      <c r="AIS231" s="157"/>
      <c r="AIT231" s="157"/>
      <c r="AIU231" s="157"/>
      <c r="AIV231" s="157"/>
      <c r="AIW231" s="157"/>
      <c r="AIX231" s="157"/>
      <c r="AIY231" s="157"/>
      <c r="AIZ231" s="157"/>
      <c r="AJA231" s="157"/>
      <c r="AJB231" s="157"/>
      <c r="AJC231" s="157"/>
      <c r="AJD231" s="157"/>
      <c r="AJE231" s="157"/>
      <c r="AJF231" s="157"/>
      <c r="AJG231" s="157"/>
      <c r="AJH231" s="157"/>
      <c r="AJI231" s="157"/>
      <c r="AJJ231" s="157"/>
      <c r="AJK231" s="157"/>
      <c r="AJL231" s="157"/>
      <c r="AJM231" s="157"/>
      <c r="AJN231" s="157"/>
      <c r="AJO231" s="157"/>
      <c r="AJP231" s="157"/>
      <c r="AJQ231" s="157"/>
      <c r="AJR231" s="157"/>
      <c r="AJS231" s="157"/>
      <c r="AJT231" s="157"/>
      <c r="AJU231" s="157"/>
      <c r="AJV231" s="157"/>
      <c r="AJW231" s="157"/>
      <c r="AJX231" s="157"/>
      <c r="AJY231" s="157"/>
      <c r="AJZ231" s="157"/>
      <c r="AKA231" s="157"/>
      <c r="AKB231" s="157"/>
      <c r="AKC231" s="157"/>
      <c r="AKD231" s="157"/>
      <c r="AKE231" s="157"/>
      <c r="AKF231" s="157"/>
      <c r="AKG231" s="157"/>
      <c r="AKH231" s="157"/>
      <c r="AKI231" s="157"/>
      <c r="AKJ231" s="157"/>
      <c r="AKK231" s="157"/>
      <c r="AKL231" s="157"/>
      <c r="AKM231" s="157"/>
      <c r="AKN231" s="157"/>
      <c r="AKO231" s="157"/>
      <c r="AKP231" s="157"/>
      <c r="AKQ231" s="157"/>
      <c r="AKR231" s="157"/>
      <c r="AKS231" s="157"/>
      <c r="AKT231" s="157"/>
      <c r="AKU231" s="157"/>
      <c r="AKV231" s="157"/>
      <c r="AKW231" s="157"/>
      <c r="AKX231" s="157"/>
      <c r="AKY231" s="157"/>
      <c r="AKZ231" s="157"/>
      <c r="ALA231" s="157"/>
      <c r="ALB231" s="157"/>
      <c r="ALC231" s="157"/>
      <c r="ALD231" s="157"/>
      <c r="ALE231" s="157"/>
      <c r="ALF231" s="157"/>
      <c r="ALG231" s="157"/>
      <c r="ALH231" s="157"/>
      <c r="ALI231" s="157"/>
      <c r="ALJ231" s="157"/>
      <c r="ALK231" s="157"/>
      <c r="ALL231" s="157"/>
      <c r="ALM231" s="157"/>
      <c r="ALN231" s="157"/>
      <c r="ALO231" s="157"/>
      <c r="ALP231" s="157"/>
      <c r="ALQ231" s="157"/>
      <c r="ALR231" s="157"/>
      <c r="ALS231" s="157"/>
      <c r="ALT231" s="157"/>
      <c r="ALU231" s="157"/>
      <c r="ALV231" s="157"/>
      <c r="ALW231" s="157"/>
      <c r="ALX231" s="157"/>
      <c r="ALY231" s="157"/>
      <c r="ALZ231" s="157"/>
      <c r="AMA231" s="157"/>
      <c r="AMB231" s="157"/>
      <c r="AMC231" s="157"/>
      <c r="AMD231" s="157"/>
      <c r="AME231" s="157"/>
      <c r="AMF231" s="157"/>
      <c r="AMG231" s="157"/>
      <c r="AMH231" s="157"/>
      <c r="AMI231" s="157"/>
      <c r="AMJ231" s="157"/>
      <c r="AMK231" s="157"/>
      <c r="AML231" s="157"/>
      <c r="AMM231" s="157"/>
      <c r="AMN231" s="157"/>
      <c r="AMO231" s="157"/>
      <c r="AMP231" s="157"/>
      <c r="AMQ231" s="157"/>
      <c r="AMR231" s="157"/>
      <c r="AMS231" s="157"/>
      <c r="AMT231" s="157"/>
      <c r="AMU231" s="157"/>
      <c r="AMV231" s="157"/>
      <c r="AMW231" s="157"/>
      <c r="AMX231" s="157"/>
      <c r="AMY231" s="157"/>
      <c r="AMZ231" s="157"/>
      <c r="ANA231" s="157"/>
      <c r="ANB231" s="157"/>
      <c r="ANC231" s="157"/>
      <c r="AND231" s="157"/>
      <c r="ANE231" s="157"/>
      <c r="ANF231" s="157"/>
      <c r="ANG231" s="157"/>
      <c r="ANH231" s="157"/>
      <c r="ANI231" s="157"/>
      <c r="ANJ231" s="157"/>
      <c r="ANK231" s="157"/>
      <c r="ANL231" s="157"/>
      <c r="ANM231" s="157"/>
      <c r="ANN231" s="157"/>
      <c r="ANO231" s="157"/>
      <c r="ANP231" s="157"/>
      <c r="ANQ231" s="157"/>
      <c r="ANR231" s="157"/>
      <c r="ANS231" s="157"/>
      <c r="ANT231" s="157"/>
      <c r="ANU231" s="157"/>
      <c r="ANV231" s="157"/>
      <c r="ANW231" s="157"/>
      <c r="ANX231" s="157"/>
      <c r="ANY231" s="157"/>
      <c r="ANZ231" s="157"/>
      <c r="AOA231" s="157"/>
      <c r="AOB231" s="157"/>
      <c r="AOC231" s="157"/>
      <c r="AOD231" s="157"/>
      <c r="AOE231" s="157"/>
      <c r="AOF231" s="157"/>
      <c r="AOG231" s="157"/>
      <c r="AOH231" s="157"/>
      <c r="AOI231" s="157"/>
      <c r="AOJ231" s="157"/>
      <c r="AOK231" s="157"/>
      <c r="AOL231" s="157"/>
      <c r="AOM231" s="157"/>
      <c r="AON231" s="157"/>
      <c r="AOO231" s="157"/>
      <c r="AOP231" s="157"/>
      <c r="AOQ231" s="157"/>
      <c r="AOR231" s="157"/>
      <c r="AOS231" s="157"/>
      <c r="AOT231" s="157"/>
      <c r="AOU231" s="157"/>
      <c r="AOV231" s="157"/>
      <c r="AOW231" s="157"/>
      <c r="AOX231" s="157"/>
      <c r="AOY231" s="157"/>
      <c r="AOZ231" s="157"/>
      <c r="APA231" s="157"/>
      <c r="APB231" s="157"/>
      <c r="APC231" s="157"/>
      <c r="APD231" s="157"/>
      <c r="APE231" s="157"/>
      <c r="APF231" s="157"/>
      <c r="APG231" s="157"/>
      <c r="APH231" s="157"/>
      <c r="API231" s="157"/>
      <c r="APJ231" s="157"/>
      <c r="APK231" s="157"/>
      <c r="APL231" s="157"/>
      <c r="APM231" s="157"/>
      <c r="APN231" s="157"/>
      <c r="APO231" s="157"/>
      <c r="APP231" s="157"/>
      <c r="APQ231" s="157"/>
      <c r="APR231" s="157"/>
      <c r="APS231" s="157"/>
      <c r="APT231" s="157"/>
      <c r="APU231" s="157"/>
      <c r="APV231" s="157"/>
      <c r="APW231" s="157"/>
      <c r="APX231" s="157"/>
      <c r="APY231" s="157"/>
      <c r="APZ231" s="157"/>
      <c r="AQA231" s="157"/>
      <c r="AQB231" s="157"/>
      <c r="AQC231" s="157"/>
      <c r="AQD231" s="157"/>
      <c r="AQE231" s="157"/>
      <c r="AQF231" s="157"/>
      <c r="AQG231" s="157"/>
      <c r="AQH231" s="157"/>
      <c r="AQI231" s="157"/>
      <c r="AQJ231" s="157"/>
      <c r="AQK231" s="157"/>
      <c r="AQL231" s="157"/>
      <c r="AQM231" s="157"/>
      <c r="AQN231" s="157"/>
      <c r="AQO231" s="157"/>
      <c r="AQP231" s="157"/>
      <c r="AQQ231" s="157"/>
      <c r="AQR231" s="157"/>
      <c r="AQS231" s="157"/>
      <c r="AQT231" s="157"/>
      <c r="AQU231" s="157"/>
      <c r="AQV231" s="157"/>
      <c r="AQW231" s="157"/>
      <c r="AQX231" s="157"/>
      <c r="AQY231" s="157"/>
      <c r="AQZ231" s="157"/>
      <c r="ARA231" s="157"/>
      <c r="ARB231" s="157"/>
      <c r="ARC231" s="157"/>
      <c r="ARD231" s="157"/>
      <c r="ARE231" s="157"/>
      <c r="ARF231" s="157"/>
      <c r="ARG231" s="157"/>
      <c r="ARH231" s="157"/>
      <c r="ARI231" s="157"/>
      <c r="ARJ231" s="157"/>
      <c r="ARK231" s="157"/>
      <c r="ARL231" s="157"/>
      <c r="ARM231" s="157"/>
      <c r="ARN231" s="157"/>
      <c r="ARO231" s="157"/>
      <c r="ARP231" s="157"/>
      <c r="ARQ231" s="157"/>
      <c r="ARR231" s="157"/>
      <c r="ARS231" s="157"/>
      <c r="ART231" s="157"/>
      <c r="ARU231" s="157"/>
      <c r="ARV231" s="157"/>
      <c r="ARW231" s="157"/>
      <c r="ARX231" s="157"/>
      <c r="ARY231" s="157"/>
      <c r="ARZ231" s="157"/>
      <c r="ASA231" s="157"/>
      <c r="ASB231" s="157"/>
      <c r="ASC231" s="157"/>
      <c r="ASD231" s="157"/>
      <c r="ASE231" s="157"/>
      <c r="ASF231" s="157"/>
      <c r="ASG231" s="157"/>
      <c r="ASH231" s="157"/>
      <c r="ASI231" s="157"/>
      <c r="ASJ231" s="157"/>
      <c r="ASK231" s="157"/>
      <c r="ASL231" s="157"/>
      <c r="ASM231" s="157"/>
      <c r="ASN231" s="157"/>
      <c r="ASO231" s="157"/>
      <c r="ASP231" s="157"/>
      <c r="ASQ231" s="157"/>
      <c r="ASR231" s="157"/>
      <c r="ASS231" s="157"/>
      <c r="AST231" s="157"/>
      <c r="ASU231" s="157"/>
      <c r="ASV231" s="157"/>
      <c r="ASW231" s="157"/>
      <c r="ASX231" s="157"/>
      <c r="ASY231" s="157"/>
      <c r="ASZ231" s="157"/>
      <c r="ATA231" s="157"/>
      <c r="ATB231" s="157"/>
      <c r="ATC231" s="157"/>
      <c r="ATD231" s="157"/>
      <c r="ATE231" s="157"/>
      <c r="ATF231" s="157"/>
      <c r="ATG231" s="157"/>
      <c r="ATH231" s="157"/>
      <c r="ATI231" s="157"/>
      <c r="ATJ231" s="157"/>
      <c r="ATK231" s="157"/>
      <c r="ATL231" s="157"/>
      <c r="ATM231" s="157"/>
      <c r="ATN231" s="157"/>
      <c r="ATO231" s="157"/>
      <c r="ATP231" s="157"/>
      <c r="ATQ231" s="157"/>
      <c r="ATR231" s="157"/>
      <c r="ATS231" s="157"/>
      <c r="ATT231" s="157"/>
      <c r="ATU231" s="157"/>
      <c r="ATV231" s="157"/>
      <c r="ATW231" s="157"/>
      <c r="ATX231" s="157"/>
      <c r="ATY231" s="157"/>
      <c r="ATZ231" s="157"/>
      <c r="AUA231" s="157"/>
      <c r="AUB231" s="157"/>
      <c r="AUC231" s="157"/>
      <c r="AUD231" s="157"/>
      <c r="AUE231" s="157"/>
      <c r="AUF231" s="157"/>
      <c r="AUG231" s="157"/>
      <c r="AUH231" s="157"/>
      <c r="AUI231" s="157"/>
      <c r="AUJ231" s="157"/>
      <c r="AUK231" s="157"/>
      <c r="AUL231" s="157"/>
      <c r="AUM231" s="157"/>
      <c r="AUN231" s="157"/>
      <c r="AUO231" s="157"/>
      <c r="AUP231" s="157"/>
      <c r="AUQ231" s="157"/>
      <c r="AUR231" s="157"/>
      <c r="AUS231" s="157"/>
      <c r="AUT231" s="157"/>
      <c r="AUU231" s="157"/>
      <c r="AUV231" s="157"/>
      <c r="AUW231" s="157"/>
      <c r="AUX231" s="157"/>
      <c r="AUY231" s="157"/>
      <c r="AUZ231" s="157"/>
      <c r="AVA231" s="157"/>
      <c r="AVB231" s="157"/>
      <c r="AVC231" s="157"/>
      <c r="AVD231" s="157"/>
      <c r="AVE231" s="157"/>
      <c r="AVF231" s="157"/>
      <c r="AVG231" s="157"/>
      <c r="AVH231" s="157"/>
      <c r="AVI231" s="157"/>
      <c r="AVJ231" s="157"/>
      <c r="AVK231" s="157"/>
      <c r="AVL231" s="157"/>
      <c r="AVM231" s="157"/>
      <c r="AVN231" s="157"/>
      <c r="AVO231" s="157"/>
      <c r="AVP231" s="157"/>
      <c r="AVQ231" s="157"/>
      <c r="AVR231" s="157"/>
      <c r="AVS231" s="157"/>
      <c r="AVT231" s="157"/>
      <c r="AVU231" s="157"/>
      <c r="AVV231" s="157"/>
      <c r="AVW231" s="157"/>
      <c r="AVX231" s="157"/>
      <c r="AVY231" s="157"/>
      <c r="AVZ231" s="157"/>
      <c r="AWA231" s="157"/>
      <c r="AWB231" s="157"/>
      <c r="AWC231" s="157"/>
      <c r="AWD231" s="157"/>
      <c r="AWE231" s="157"/>
      <c r="AWF231" s="157"/>
      <c r="AWG231" s="157"/>
      <c r="AWH231" s="157"/>
      <c r="AWI231" s="157"/>
      <c r="AWJ231" s="157"/>
      <c r="AWK231" s="157"/>
      <c r="AWL231" s="157"/>
      <c r="AWM231" s="157"/>
      <c r="AWN231" s="157"/>
      <c r="AWO231" s="157"/>
      <c r="AWP231" s="157"/>
      <c r="AWQ231" s="157"/>
      <c r="AWR231" s="157"/>
      <c r="AWS231" s="157"/>
      <c r="AWT231" s="157"/>
      <c r="AWU231" s="157"/>
      <c r="AWV231" s="157"/>
      <c r="AWW231" s="157"/>
      <c r="AWX231" s="157"/>
      <c r="AWY231" s="157"/>
      <c r="AWZ231" s="157"/>
      <c r="AXA231" s="157"/>
      <c r="AXB231" s="157"/>
      <c r="AXC231" s="157"/>
      <c r="AXD231" s="157"/>
      <c r="AXE231" s="157"/>
      <c r="AXF231" s="157"/>
      <c r="AXG231" s="157"/>
      <c r="AXH231" s="157"/>
      <c r="AXI231" s="157"/>
      <c r="AXJ231" s="157"/>
      <c r="AXK231" s="157"/>
      <c r="AXL231" s="157"/>
      <c r="AXM231" s="157"/>
      <c r="AXN231" s="157"/>
      <c r="AXO231" s="157"/>
      <c r="AXP231" s="157"/>
      <c r="AXQ231" s="157"/>
      <c r="AXR231" s="157"/>
      <c r="AXS231" s="157"/>
      <c r="AXT231" s="157"/>
      <c r="AXU231" s="157"/>
      <c r="AXV231" s="157"/>
      <c r="AXW231" s="157"/>
      <c r="AXX231" s="157"/>
      <c r="AXY231" s="157"/>
      <c r="AXZ231" s="157"/>
      <c r="AYA231" s="157"/>
      <c r="AYB231" s="157"/>
      <c r="AYC231" s="157"/>
      <c r="AYD231" s="157"/>
      <c r="AYE231" s="157"/>
      <c r="AYF231" s="157"/>
      <c r="AYG231" s="157"/>
      <c r="AYH231" s="157"/>
      <c r="AYI231" s="157"/>
      <c r="AYJ231" s="157"/>
      <c r="AYK231" s="157"/>
      <c r="AYL231" s="157"/>
      <c r="AYM231" s="157"/>
      <c r="AYN231" s="157"/>
      <c r="AYO231" s="157"/>
      <c r="AYP231" s="157"/>
      <c r="AYQ231" s="157"/>
      <c r="AYR231" s="157"/>
      <c r="AYS231" s="157"/>
      <c r="AYT231" s="157"/>
      <c r="AYU231" s="157"/>
      <c r="AYV231" s="157"/>
      <c r="AYW231" s="157"/>
      <c r="AYX231" s="157"/>
      <c r="AYY231" s="157"/>
      <c r="AYZ231" s="157"/>
      <c r="AZA231" s="157"/>
      <c r="AZB231" s="157"/>
      <c r="AZC231" s="157"/>
      <c r="AZD231" s="157"/>
      <c r="AZE231" s="157"/>
      <c r="AZF231" s="157"/>
      <c r="AZG231" s="157"/>
      <c r="AZH231" s="157"/>
      <c r="AZI231" s="157"/>
      <c r="AZJ231" s="157"/>
      <c r="AZK231" s="157"/>
      <c r="AZL231" s="157"/>
      <c r="AZM231" s="157"/>
      <c r="AZN231" s="157"/>
      <c r="AZO231" s="157"/>
      <c r="AZP231" s="157"/>
      <c r="AZQ231" s="157"/>
      <c r="AZR231" s="157"/>
      <c r="AZS231" s="157"/>
      <c r="AZT231" s="157"/>
      <c r="AZU231" s="157"/>
      <c r="AZV231" s="157"/>
      <c r="AZW231" s="157"/>
      <c r="AZX231" s="157"/>
      <c r="AZY231" s="157"/>
      <c r="AZZ231" s="157"/>
      <c r="BAA231" s="157"/>
      <c r="BAB231" s="157"/>
      <c r="BAC231" s="157"/>
      <c r="BAD231" s="157"/>
      <c r="BAE231" s="157"/>
      <c r="BAF231" s="157"/>
      <c r="BAG231" s="157"/>
      <c r="BAH231" s="157"/>
      <c r="BAI231" s="157"/>
      <c r="BAJ231" s="157"/>
      <c r="BAK231" s="157"/>
      <c r="BAL231" s="157"/>
      <c r="BAM231" s="157"/>
      <c r="BAN231" s="157"/>
      <c r="BAO231" s="157"/>
      <c r="BAP231" s="157"/>
      <c r="BAQ231" s="157"/>
      <c r="BAR231" s="157"/>
      <c r="BAS231" s="157"/>
      <c r="BAT231" s="157"/>
      <c r="BAU231" s="157"/>
      <c r="BAV231" s="157"/>
      <c r="BAW231" s="157"/>
      <c r="BAX231" s="157"/>
      <c r="BAY231" s="157"/>
      <c r="BAZ231" s="157"/>
      <c r="BBA231" s="157"/>
      <c r="BBB231" s="157"/>
      <c r="BBC231" s="157"/>
      <c r="BBD231" s="157"/>
      <c r="BBE231" s="157"/>
      <c r="BBF231" s="157"/>
      <c r="BBG231" s="157"/>
      <c r="BBH231" s="157"/>
      <c r="BBI231" s="157"/>
      <c r="BBJ231" s="157"/>
      <c r="BBK231" s="157"/>
      <c r="BBL231" s="157"/>
      <c r="BBM231" s="157"/>
      <c r="BBN231" s="157"/>
      <c r="BBO231" s="157"/>
      <c r="BBP231" s="157"/>
      <c r="BBQ231" s="157"/>
      <c r="BBR231" s="157"/>
      <c r="BBS231" s="157"/>
      <c r="BBT231" s="157"/>
      <c r="BBU231" s="157"/>
      <c r="BBV231" s="157"/>
      <c r="BBW231" s="157"/>
      <c r="BBX231" s="157"/>
      <c r="BBY231" s="157"/>
      <c r="BBZ231" s="157"/>
      <c r="BCA231" s="157"/>
      <c r="BCB231" s="157"/>
      <c r="BCC231" s="157"/>
      <c r="BCD231" s="157"/>
      <c r="BCE231" s="157"/>
      <c r="BCF231" s="157"/>
      <c r="BCG231" s="157"/>
      <c r="BCH231" s="157"/>
      <c r="BCI231" s="157"/>
      <c r="BCJ231" s="157"/>
      <c r="BCK231" s="157"/>
      <c r="BCL231" s="157"/>
      <c r="BCM231" s="157"/>
      <c r="BCN231" s="157"/>
      <c r="BCO231" s="157"/>
      <c r="BCP231" s="157"/>
      <c r="BCQ231" s="157"/>
      <c r="BCR231" s="157"/>
      <c r="BCS231" s="157"/>
      <c r="BCT231" s="157"/>
      <c r="BCU231" s="157"/>
      <c r="BCV231" s="157"/>
      <c r="BCW231" s="157"/>
      <c r="BCX231" s="157"/>
      <c r="BCY231" s="157"/>
      <c r="BCZ231" s="157"/>
      <c r="BDA231" s="157"/>
      <c r="BDB231" s="157"/>
      <c r="BDC231" s="157"/>
      <c r="BDD231" s="157"/>
      <c r="BDE231" s="157"/>
      <c r="BDF231" s="157"/>
      <c r="BDG231" s="157"/>
      <c r="BDH231" s="157"/>
      <c r="BDI231" s="157"/>
      <c r="BDJ231" s="157"/>
      <c r="BDK231" s="157"/>
      <c r="BDL231" s="157"/>
      <c r="BDM231" s="157"/>
      <c r="BDN231" s="157"/>
      <c r="BDO231" s="157"/>
      <c r="BDP231" s="157"/>
      <c r="BDQ231" s="157"/>
      <c r="BDR231" s="157"/>
      <c r="BDS231" s="157"/>
      <c r="BDT231" s="157"/>
      <c r="BDU231" s="157"/>
      <c r="BDV231" s="157"/>
      <c r="BDW231" s="157"/>
      <c r="BDX231" s="157"/>
      <c r="BDY231" s="157"/>
      <c r="BDZ231" s="157"/>
      <c r="BEA231" s="157"/>
      <c r="BEB231" s="157"/>
      <c r="BEC231" s="157"/>
      <c r="BED231" s="157"/>
      <c r="BEE231" s="157"/>
      <c r="BEF231" s="157"/>
      <c r="BEG231" s="157"/>
      <c r="BEH231" s="157"/>
      <c r="BEI231" s="157"/>
      <c r="BEJ231" s="157"/>
      <c r="BEK231" s="157"/>
      <c r="BEL231" s="157"/>
      <c r="BEM231" s="157"/>
      <c r="BEN231" s="157"/>
      <c r="BEO231" s="157"/>
      <c r="BEP231" s="157"/>
      <c r="BEQ231" s="157"/>
      <c r="BER231" s="157"/>
      <c r="BES231" s="157"/>
      <c r="BET231" s="157"/>
      <c r="BEU231" s="157"/>
      <c r="BEV231" s="157"/>
      <c r="BEW231" s="157"/>
      <c r="BEX231" s="157"/>
      <c r="BEY231" s="157"/>
      <c r="BEZ231" s="157"/>
      <c r="BFA231" s="157"/>
      <c r="BFB231" s="157"/>
      <c r="BFC231" s="157"/>
      <c r="BFD231" s="157"/>
      <c r="BFE231" s="157"/>
      <c r="BFF231" s="157"/>
      <c r="BFG231" s="157"/>
      <c r="BFH231" s="157"/>
      <c r="BFI231" s="157"/>
      <c r="BFJ231" s="157"/>
      <c r="BFK231" s="157"/>
      <c r="BFL231" s="157"/>
      <c r="BFM231" s="157"/>
      <c r="BFN231" s="157"/>
      <c r="BFO231" s="157"/>
      <c r="BFP231" s="157"/>
      <c r="BFQ231" s="157"/>
      <c r="BFR231" s="157"/>
      <c r="BFS231" s="157"/>
      <c r="BFT231" s="157"/>
      <c r="BFU231" s="157"/>
      <c r="BFV231" s="157"/>
      <c r="BFW231" s="157"/>
      <c r="BFX231" s="157"/>
      <c r="BFY231" s="157"/>
      <c r="BFZ231" s="157"/>
      <c r="BGA231" s="157"/>
      <c r="BGB231" s="157"/>
      <c r="BGC231" s="157"/>
      <c r="BGD231" s="157"/>
      <c r="BGE231" s="157"/>
      <c r="BGF231" s="157"/>
      <c r="BGG231" s="157"/>
      <c r="BGH231" s="157"/>
      <c r="BGI231" s="157"/>
      <c r="BGJ231" s="157"/>
      <c r="BGK231" s="157"/>
      <c r="BGL231" s="157"/>
      <c r="BGM231" s="157"/>
      <c r="BGN231" s="157"/>
      <c r="BGO231" s="157"/>
      <c r="BGP231" s="157"/>
      <c r="BGQ231" s="157"/>
      <c r="BGR231" s="157"/>
      <c r="BGS231" s="157"/>
      <c r="BGT231" s="157"/>
      <c r="BGU231" s="157"/>
      <c r="BGV231" s="157"/>
      <c r="BGW231" s="157"/>
      <c r="BGX231" s="157"/>
      <c r="BGY231" s="157"/>
      <c r="BGZ231" s="157"/>
      <c r="BHA231" s="157"/>
      <c r="BHB231" s="157"/>
      <c r="BHC231" s="157"/>
      <c r="BHD231" s="157"/>
      <c r="BHE231" s="157"/>
      <c r="BHF231" s="157"/>
      <c r="BHG231" s="157"/>
      <c r="BHH231" s="157"/>
      <c r="BHI231" s="157"/>
      <c r="BHJ231" s="157"/>
      <c r="BHK231" s="157"/>
      <c r="BHL231" s="157"/>
      <c r="BHM231" s="157"/>
      <c r="BHN231" s="157"/>
      <c r="BHO231" s="157"/>
      <c r="BHP231" s="157"/>
      <c r="BHQ231" s="157"/>
      <c r="BHR231" s="157"/>
      <c r="BHS231" s="157"/>
      <c r="BHT231" s="157"/>
      <c r="BHU231" s="157"/>
      <c r="BHV231" s="157"/>
      <c r="BHW231" s="157"/>
      <c r="BHX231" s="157"/>
      <c r="BHY231" s="157"/>
      <c r="BHZ231" s="157"/>
      <c r="BIA231" s="157"/>
      <c r="BIB231" s="157"/>
      <c r="BIC231" s="157"/>
      <c r="BID231" s="157"/>
      <c r="BIE231" s="157"/>
      <c r="BIF231" s="157"/>
      <c r="BIG231" s="157"/>
      <c r="BIH231" s="157"/>
      <c r="BII231" s="157"/>
      <c r="BIJ231" s="157"/>
      <c r="BIK231" s="157"/>
      <c r="BIL231" s="157"/>
      <c r="BIM231" s="157"/>
      <c r="BIN231" s="157"/>
      <c r="BIO231" s="157"/>
      <c r="BIP231" s="157"/>
      <c r="BIQ231" s="157"/>
      <c r="BIR231" s="157"/>
      <c r="BIS231" s="157"/>
      <c r="BIT231" s="157"/>
      <c r="BIU231" s="157"/>
      <c r="BIV231" s="157"/>
      <c r="BIW231" s="157"/>
      <c r="BIX231" s="157"/>
      <c r="BIY231" s="157"/>
      <c r="BIZ231" s="157"/>
      <c r="BJA231" s="157"/>
      <c r="BJB231" s="157"/>
      <c r="BJC231" s="157"/>
      <c r="BJD231" s="157"/>
      <c r="BJE231" s="157"/>
      <c r="BJF231" s="157"/>
      <c r="BJG231" s="157"/>
      <c r="BJH231" s="157"/>
      <c r="BJI231" s="157"/>
      <c r="BJJ231" s="157"/>
      <c r="BJK231" s="157"/>
      <c r="BJL231" s="157"/>
      <c r="BJM231" s="157"/>
      <c r="BJN231" s="157"/>
      <c r="BJO231" s="157"/>
      <c r="BJP231" s="157"/>
      <c r="BJQ231" s="157"/>
      <c r="BJR231" s="157"/>
      <c r="BJS231" s="157"/>
      <c r="BJT231" s="157"/>
      <c r="BJU231" s="157"/>
      <c r="BJV231" s="157"/>
      <c r="BJW231" s="157"/>
      <c r="BJX231" s="157"/>
      <c r="BJY231" s="157"/>
      <c r="BJZ231" s="157"/>
      <c r="BKA231" s="157"/>
      <c r="BKB231" s="157"/>
      <c r="BKC231" s="157"/>
      <c r="BKD231" s="157"/>
      <c r="BKE231" s="157"/>
      <c r="BKF231" s="157"/>
      <c r="BKG231" s="157"/>
      <c r="BKH231" s="157"/>
      <c r="BKI231" s="157"/>
      <c r="BKJ231" s="157"/>
      <c r="BKK231" s="157"/>
      <c r="BKL231" s="157"/>
      <c r="BKM231" s="157"/>
      <c r="BKN231" s="157"/>
      <c r="BKO231" s="157"/>
      <c r="BKP231" s="157"/>
      <c r="BKQ231" s="157"/>
      <c r="BKR231" s="157"/>
      <c r="BKS231" s="157"/>
      <c r="BKT231" s="157"/>
      <c r="BKU231" s="157"/>
      <c r="BKV231" s="157"/>
      <c r="BKW231" s="157"/>
      <c r="BKX231" s="157"/>
      <c r="BKY231" s="157"/>
      <c r="BKZ231" s="157"/>
      <c r="BLA231" s="157"/>
      <c r="BLB231" s="157"/>
      <c r="BLC231" s="157"/>
      <c r="BLD231" s="157"/>
      <c r="BLE231" s="157"/>
      <c r="BLF231" s="157"/>
      <c r="BLG231" s="157"/>
      <c r="BLH231" s="157"/>
      <c r="BLI231" s="157"/>
      <c r="BLJ231" s="157"/>
      <c r="BLK231" s="157"/>
      <c r="BLL231" s="157"/>
      <c r="BLM231" s="157"/>
      <c r="BLN231" s="157"/>
      <c r="BLO231" s="157"/>
      <c r="BLP231" s="157"/>
      <c r="BLQ231" s="157"/>
      <c r="BLR231" s="157"/>
      <c r="BLS231" s="157"/>
      <c r="BLT231" s="157"/>
      <c r="BLU231" s="157"/>
      <c r="BLV231" s="157"/>
      <c r="BLW231" s="157"/>
      <c r="BLX231" s="157"/>
      <c r="BLY231" s="157"/>
      <c r="BLZ231" s="157"/>
      <c r="BMA231" s="157"/>
      <c r="BMB231" s="157"/>
      <c r="BMC231" s="157"/>
      <c r="BMD231" s="157"/>
      <c r="BME231" s="157"/>
      <c r="BMF231" s="157"/>
      <c r="BMG231" s="157"/>
      <c r="BMH231" s="157"/>
      <c r="BMI231" s="157"/>
      <c r="BMJ231" s="157"/>
      <c r="BMK231" s="157"/>
      <c r="BML231" s="157"/>
      <c r="BMM231" s="157"/>
      <c r="BMN231" s="157"/>
      <c r="BMO231" s="157"/>
      <c r="BMP231" s="157"/>
      <c r="BMQ231" s="157"/>
      <c r="BMR231" s="157"/>
      <c r="BMS231" s="157"/>
      <c r="BMT231" s="157"/>
      <c r="BMU231" s="157"/>
      <c r="BMV231" s="157"/>
      <c r="BMW231" s="157"/>
      <c r="BMX231" s="157"/>
      <c r="BMY231" s="157"/>
      <c r="BMZ231" s="157"/>
      <c r="BNA231" s="157"/>
      <c r="BNB231" s="157"/>
      <c r="BNC231" s="157"/>
      <c r="BND231" s="157"/>
      <c r="BNE231" s="157"/>
      <c r="BNF231" s="157"/>
      <c r="BNG231" s="157"/>
      <c r="BNH231" s="157"/>
      <c r="BNI231" s="157"/>
      <c r="BNJ231" s="157"/>
      <c r="BNK231" s="157"/>
      <c r="BNL231" s="157"/>
      <c r="BNM231" s="157"/>
      <c r="BNN231" s="157"/>
      <c r="BNO231" s="157"/>
      <c r="BNP231" s="157"/>
      <c r="BNQ231" s="157"/>
      <c r="BNR231" s="157"/>
      <c r="BNS231" s="157"/>
      <c r="BNT231" s="157"/>
      <c r="BNU231" s="157"/>
      <c r="BNV231" s="157"/>
      <c r="BNW231" s="157"/>
      <c r="BNX231" s="157"/>
      <c r="BNY231" s="157"/>
      <c r="BNZ231" s="157"/>
      <c r="BOA231" s="157"/>
      <c r="BOB231" s="157"/>
      <c r="BOC231" s="157"/>
      <c r="BOD231" s="157"/>
      <c r="BOE231" s="157"/>
      <c r="BOF231" s="157"/>
      <c r="BOG231" s="157"/>
      <c r="BOH231" s="157"/>
      <c r="BOI231" s="157"/>
      <c r="BOJ231" s="157"/>
      <c r="BOK231" s="157"/>
      <c r="BOL231" s="157"/>
      <c r="BOM231" s="157"/>
      <c r="BON231" s="157"/>
      <c r="BOO231" s="157"/>
      <c r="BOP231" s="157"/>
      <c r="BOQ231" s="157"/>
      <c r="BOR231" s="157"/>
      <c r="BOS231" s="157"/>
      <c r="BOT231" s="157"/>
      <c r="BOU231" s="157"/>
      <c r="BOV231" s="157"/>
      <c r="BOW231" s="157"/>
      <c r="BOX231" s="157"/>
      <c r="BOY231" s="157"/>
      <c r="BOZ231" s="157"/>
      <c r="BPA231" s="157"/>
      <c r="BPB231" s="157"/>
      <c r="BPC231" s="157"/>
      <c r="BPD231" s="157"/>
      <c r="BPE231" s="157"/>
      <c r="BPF231" s="157"/>
      <c r="BPG231" s="157"/>
      <c r="BPH231" s="157"/>
      <c r="BPI231" s="157"/>
      <c r="BPJ231" s="157"/>
      <c r="BPK231" s="157"/>
      <c r="BPL231" s="157"/>
      <c r="BPM231" s="157"/>
      <c r="BPN231" s="157"/>
      <c r="BPO231" s="157"/>
      <c r="BPP231" s="157"/>
      <c r="BPQ231" s="157"/>
      <c r="BPR231" s="157"/>
      <c r="BPS231" s="157"/>
      <c r="BPT231" s="157"/>
      <c r="BPU231" s="157"/>
      <c r="BPV231" s="157"/>
      <c r="BPW231" s="157"/>
      <c r="BPX231" s="157"/>
      <c r="BPY231" s="157"/>
      <c r="BPZ231" s="157"/>
      <c r="BQA231" s="157"/>
      <c r="BQB231" s="157"/>
      <c r="BQC231" s="157"/>
      <c r="BQD231" s="157"/>
      <c r="BQE231" s="157"/>
      <c r="BQF231" s="157"/>
      <c r="BQG231" s="157"/>
      <c r="BQH231" s="157"/>
      <c r="BQI231" s="157"/>
      <c r="BQJ231" s="157"/>
      <c r="BQK231" s="157"/>
      <c r="BQL231" s="157"/>
      <c r="BQM231" s="157"/>
      <c r="BQN231" s="157"/>
      <c r="BQO231" s="157"/>
      <c r="BQP231" s="157"/>
      <c r="BQQ231" s="157"/>
      <c r="BQR231" s="157"/>
      <c r="BQS231" s="157"/>
      <c r="BQT231" s="157"/>
      <c r="BQU231" s="157"/>
      <c r="BQV231" s="157"/>
      <c r="BQW231" s="157"/>
      <c r="BQX231" s="157"/>
      <c r="BQY231" s="157"/>
      <c r="BQZ231" s="157"/>
      <c r="BRA231" s="157"/>
      <c r="BRB231" s="157"/>
      <c r="BRC231" s="157"/>
      <c r="BRD231" s="157"/>
      <c r="BRE231" s="157"/>
      <c r="BRF231" s="157"/>
      <c r="BRG231" s="157"/>
      <c r="BRH231" s="157"/>
      <c r="BRI231" s="157"/>
      <c r="BRJ231" s="157"/>
      <c r="BRK231" s="157"/>
      <c r="BRL231" s="157"/>
      <c r="BRM231" s="157"/>
      <c r="BRN231" s="157"/>
      <c r="BRO231" s="157"/>
      <c r="BRP231" s="157"/>
      <c r="BRQ231" s="157"/>
      <c r="BRR231" s="157"/>
      <c r="BRS231" s="157"/>
      <c r="BRT231" s="157"/>
      <c r="BRU231" s="157"/>
      <c r="BRV231" s="157"/>
      <c r="BRW231" s="157"/>
      <c r="BRX231" s="157"/>
      <c r="BRY231" s="157"/>
      <c r="BRZ231" s="157"/>
      <c r="BSA231" s="157"/>
      <c r="BSB231" s="157"/>
      <c r="BSC231" s="157"/>
      <c r="BSD231" s="157"/>
      <c r="BSE231" s="157"/>
      <c r="BSF231" s="157"/>
      <c r="BSG231" s="157"/>
      <c r="BSH231" s="157"/>
      <c r="BSI231" s="157"/>
      <c r="BSJ231" s="157"/>
      <c r="BSK231" s="157"/>
      <c r="BSL231" s="157"/>
      <c r="BSM231" s="157"/>
      <c r="BSN231" s="157"/>
      <c r="BSO231" s="157"/>
      <c r="BSP231" s="157"/>
      <c r="BSQ231" s="157"/>
      <c r="BSR231" s="157"/>
      <c r="BSS231" s="157"/>
      <c r="BST231" s="157"/>
      <c r="BSU231" s="157"/>
      <c r="BSV231" s="157"/>
      <c r="BSW231" s="157"/>
      <c r="BSX231" s="157"/>
      <c r="BSY231" s="157"/>
      <c r="BSZ231" s="157"/>
      <c r="BTA231" s="157"/>
      <c r="BTB231" s="157"/>
      <c r="BTC231" s="157"/>
      <c r="BTD231" s="157"/>
      <c r="BTE231" s="157"/>
      <c r="BTF231" s="157"/>
      <c r="BTG231" s="157"/>
      <c r="BTH231" s="157"/>
      <c r="BTI231" s="157"/>
      <c r="BTJ231" s="157"/>
      <c r="BTK231" s="157"/>
      <c r="BTL231" s="157"/>
      <c r="BTM231" s="157"/>
      <c r="BTN231" s="157"/>
      <c r="BTO231" s="157"/>
      <c r="BTP231" s="157"/>
      <c r="BTQ231" s="157"/>
      <c r="BTR231" s="157"/>
      <c r="BTS231" s="157"/>
      <c r="BTT231" s="157"/>
      <c r="BTU231" s="157"/>
      <c r="BTV231" s="157"/>
      <c r="BTW231" s="157"/>
      <c r="BTX231" s="157"/>
      <c r="BTY231" s="157"/>
      <c r="BTZ231" s="157"/>
      <c r="BUA231" s="157"/>
      <c r="BUB231" s="157"/>
      <c r="BUC231" s="157"/>
      <c r="BUD231" s="157"/>
      <c r="BUE231" s="157"/>
      <c r="BUF231" s="157"/>
      <c r="BUG231" s="157"/>
      <c r="BUH231" s="157"/>
      <c r="BUI231" s="157"/>
      <c r="BUJ231" s="157"/>
      <c r="BUK231" s="157"/>
      <c r="BUL231" s="157"/>
      <c r="BUM231" s="157"/>
      <c r="BUN231" s="157"/>
      <c r="BUO231" s="157"/>
      <c r="BUP231" s="157"/>
      <c r="BUQ231" s="157"/>
      <c r="BUR231" s="157"/>
      <c r="BUS231" s="157"/>
      <c r="BUT231" s="157"/>
      <c r="BUU231" s="157"/>
      <c r="BUV231" s="157"/>
      <c r="BUW231" s="157"/>
      <c r="BUX231" s="157"/>
      <c r="BUY231" s="157"/>
      <c r="BUZ231" s="157"/>
      <c r="BVA231" s="157"/>
      <c r="BVB231" s="157"/>
      <c r="BVC231" s="157"/>
      <c r="BVD231" s="157"/>
      <c r="BVE231" s="157"/>
      <c r="BVF231" s="157"/>
      <c r="BVG231" s="157"/>
      <c r="BVH231" s="157"/>
      <c r="BVI231" s="157"/>
      <c r="BVJ231" s="157"/>
      <c r="BVK231" s="157"/>
      <c r="BVL231" s="157"/>
      <c r="BVM231" s="157"/>
      <c r="BVN231" s="157"/>
      <c r="BVO231" s="157"/>
      <c r="BVP231" s="157"/>
      <c r="BVQ231" s="157"/>
      <c r="BVR231" s="157"/>
      <c r="BVS231" s="157"/>
      <c r="BVT231" s="157"/>
      <c r="BVU231" s="157"/>
      <c r="BVV231" s="157"/>
      <c r="BVW231" s="157"/>
      <c r="BVX231" s="157"/>
      <c r="BVY231" s="157"/>
      <c r="BVZ231" s="157"/>
      <c r="BWA231" s="157"/>
      <c r="BWB231" s="157"/>
      <c r="BWC231" s="157"/>
      <c r="BWD231" s="157"/>
      <c r="BWE231" s="157"/>
      <c r="BWF231" s="157"/>
      <c r="BWG231" s="157"/>
      <c r="BWH231" s="157"/>
      <c r="BWI231" s="157"/>
      <c r="BWJ231" s="157"/>
      <c r="BWK231" s="157"/>
      <c r="BWL231" s="157"/>
      <c r="BWM231" s="157"/>
      <c r="BWN231" s="157"/>
      <c r="BWO231" s="157"/>
      <c r="BWP231" s="157"/>
      <c r="BWQ231" s="157"/>
      <c r="BWR231" s="157"/>
      <c r="BWS231" s="157"/>
      <c r="BWT231" s="157"/>
      <c r="BWU231" s="157"/>
      <c r="BWV231" s="157"/>
      <c r="BWW231" s="157"/>
      <c r="BWX231" s="157"/>
      <c r="BWY231" s="157"/>
      <c r="BWZ231" s="157"/>
      <c r="BXA231" s="157"/>
      <c r="BXB231" s="157"/>
      <c r="BXC231" s="157"/>
      <c r="BXD231" s="157"/>
      <c r="BXE231" s="157"/>
      <c r="BXF231" s="157"/>
      <c r="BXG231" s="157"/>
      <c r="BXH231" s="157"/>
      <c r="BXI231" s="157"/>
      <c r="BXJ231" s="157"/>
      <c r="BXK231" s="157"/>
      <c r="BXL231" s="157"/>
      <c r="BXM231" s="157"/>
      <c r="BXN231" s="157"/>
      <c r="BXO231" s="157"/>
      <c r="BXP231" s="157"/>
      <c r="BXQ231" s="157"/>
      <c r="BXR231" s="157"/>
      <c r="BXS231" s="157"/>
      <c r="BXT231" s="157"/>
      <c r="BXU231" s="157"/>
      <c r="BXV231" s="157"/>
      <c r="BXW231" s="157"/>
      <c r="BXX231" s="157"/>
      <c r="BXY231" s="157"/>
      <c r="BXZ231" s="157"/>
      <c r="BYA231" s="157"/>
      <c r="BYB231" s="157"/>
      <c r="BYC231" s="157"/>
      <c r="BYD231" s="157"/>
      <c r="BYE231" s="157"/>
      <c r="BYF231" s="157"/>
      <c r="BYG231" s="157"/>
      <c r="BYH231" s="157"/>
      <c r="BYI231" s="157"/>
      <c r="BYJ231" s="157"/>
      <c r="BYK231" s="157"/>
      <c r="BYL231" s="157"/>
      <c r="BYM231" s="157"/>
      <c r="BYN231" s="157"/>
      <c r="BYO231" s="157"/>
      <c r="BYP231" s="157"/>
      <c r="BYQ231" s="157"/>
      <c r="BYR231" s="157"/>
      <c r="BYS231" s="157"/>
      <c r="BYT231" s="157"/>
      <c r="BYU231" s="157"/>
      <c r="BYV231" s="157"/>
      <c r="BYW231" s="157"/>
      <c r="BYX231" s="157"/>
      <c r="BYY231" s="157"/>
      <c r="BYZ231" s="157"/>
      <c r="BZA231" s="157"/>
      <c r="BZB231" s="157"/>
      <c r="BZC231" s="157"/>
      <c r="BZD231" s="157"/>
      <c r="BZE231" s="157"/>
      <c r="BZF231" s="157"/>
      <c r="BZG231" s="157"/>
      <c r="BZH231" s="157"/>
      <c r="BZI231" s="157"/>
      <c r="BZJ231" s="157"/>
      <c r="BZK231" s="157"/>
      <c r="BZL231" s="157"/>
      <c r="BZM231" s="157"/>
      <c r="BZN231" s="157"/>
      <c r="BZO231" s="157"/>
      <c r="BZP231" s="157"/>
      <c r="BZQ231" s="157"/>
      <c r="BZR231" s="157"/>
      <c r="BZS231" s="157"/>
      <c r="BZT231" s="157"/>
      <c r="BZU231" s="157"/>
      <c r="BZV231" s="157"/>
      <c r="BZW231" s="157"/>
      <c r="BZX231" s="157"/>
      <c r="BZY231" s="157"/>
      <c r="BZZ231" s="157"/>
      <c r="CAA231" s="157"/>
      <c r="CAB231" s="157"/>
      <c r="CAC231" s="157"/>
      <c r="CAD231" s="157"/>
      <c r="CAE231" s="157"/>
      <c r="CAF231" s="157"/>
      <c r="CAG231" s="157"/>
      <c r="CAH231" s="157"/>
      <c r="CAI231" s="157"/>
      <c r="CAJ231" s="157"/>
      <c r="CAK231" s="157"/>
      <c r="CAL231" s="157"/>
      <c r="CAM231" s="157"/>
      <c r="CAN231" s="157"/>
      <c r="CAO231" s="157"/>
      <c r="CAP231" s="157"/>
      <c r="CAQ231" s="157"/>
      <c r="CAR231" s="157"/>
      <c r="CAS231" s="157"/>
      <c r="CAT231" s="157"/>
      <c r="CAU231" s="157"/>
      <c r="CAV231" s="157"/>
      <c r="CAW231" s="157"/>
      <c r="CAX231" s="157"/>
      <c r="CAY231" s="157"/>
      <c r="CAZ231" s="157"/>
      <c r="CBA231" s="157"/>
      <c r="CBB231" s="157"/>
      <c r="CBC231" s="157"/>
      <c r="CBD231" s="157"/>
      <c r="CBE231" s="157"/>
      <c r="CBF231" s="157"/>
      <c r="CBG231" s="157"/>
      <c r="CBH231" s="157"/>
      <c r="CBI231" s="157"/>
      <c r="CBJ231" s="157"/>
      <c r="CBK231" s="157"/>
      <c r="CBL231" s="157"/>
      <c r="CBM231" s="157"/>
      <c r="CBN231" s="157"/>
      <c r="CBO231" s="157"/>
      <c r="CBP231" s="157"/>
      <c r="CBQ231" s="157"/>
      <c r="CBR231" s="157"/>
      <c r="CBS231" s="157"/>
      <c r="CBT231" s="157"/>
      <c r="CBU231" s="157"/>
      <c r="CBV231" s="157"/>
      <c r="CBW231" s="157"/>
      <c r="CBX231" s="157"/>
      <c r="CBY231" s="157"/>
      <c r="CBZ231" s="157"/>
      <c r="CCA231" s="157"/>
      <c r="CCB231" s="157"/>
      <c r="CCC231" s="157"/>
      <c r="CCD231" s="157"/>
      <c r="CCE231" s="157"/>
      <c r="CCF231" s="157"/>
      <c r="CCG231" s="157"/>
      <c r="CCH231" s="157"/>
      <c r="CCI231" s="157"/>
      <c r="CCJ231" s="157"/>
      <c r="CCK231" s="157"/>
      <c r="CCL231" s="157"/>
      <c r="CCM231" s="157"/>
      <c r="CCN231" s="157"/>
      <c r="CCO231" s="157"/>
      <c r="CCP231" s="157"/>
      <c r="CCQ231" s="157"/>
      <c r="CCR231" s="157"/>
      <c r="CCS231" s="157"/>
      <c r="CCT231" s="157"/>
      <c r="CCU231" s="157"/>
      <c r="CCV231" s="157"/>
      <c r="CCW231" s="157"/>
      <c r="CCX231" s="157"/>
      <c r="CCY231" s="157"/>
      <c r="CCZ231" s="157"/>
      <c r="CDA231" s="157"/>
      <c r="CDB231" s="157"/>
      <c r="CDC231" s="157"/>
      <c r="CDD231" s="157"/>
      <c r="CDE231" s="157"/>
      <c r="CDF231" s="157"/>
      <c r="CDG231" s="157"/>
      <c r="CDH231" s="157"/>
      <c r="CDI231" s="157"/>
      <c r="CDJ231" s="157"/>
      <c r="CDK231" s="157"/>
      <c r="CDL231" s="157"/>
      <c r="CDM231" s="157"/>
      <c r="CDN231" s="157"/>
      <c r="CDO231" s="157"/>
      <c r="CDP231" s="157"/>
      <c r="CDQ231" s="157"/>
      <c r="CDR231" s="157"/>
      <c r="CDS231" s="157"/>
      <c r="CDT231" s="157"/>
      <c r="CDU231" s="157"/>
      <c r="CDV231" s="157"/>
      <c r="CDW231" s="157"/>
      <c r="CDX231" s="157"/>
      <c r="CDY231" s="157"/>
      <c r="CDZ231" s="157"/>
      <c r="CEA231" s="157"/>
      <c r="CEB231" s="157"/>
      <c r="CEC231" s="157"/>
      <c r="CED231" s="157"/>
      <c r="CEE231" s="157"/>
      <c r="CEF231" s="157"/>
      <c r="CEG231" s="157"/>
      <c r="CEH231" s="157"/>
      <c r="CEI231" s="157"/>
      <c r="CEJ231" s="157"/>
      <c r="CEK231" s="157"/>
      <c r="CEL231" s="157"/>
      <c r="CEM231" s="157"/>
      <c r="CEN231" s="157"/>
      <c r="CEO231" s="157"/>
      <c r="CEP231" s="157"/>
      <c r="CEQ231" s="157"/>
      <c r="CER231" s="157"/>
      <c r="CES231" s="157"/>
      <c r="CET231" s="157"/>
      <c r="CEU231" s="157"/>
      <c r="CEV231" s="157"/>
      <c r="CEW231" s="157"/>
      <c r="CEX231" s="157"/>
      <c r="CEY231" s="157"/>
      <c r="CEZ231" s="157"/>
      <c r="CFA231" s="157"/>
      <c r="CFB231" s="157"/>
      <c r="CFC231" s="157"/>
      <c r="CFD231" s="157"/>
      <c r="CFE231" s="157"/>
      <c r="CFF231" s="157"/>
      <c r="CFG231" s="157"/>
      <c r="CFH231" s="157"/>
      <c r="CFI231" s="157"/>
      <c r="CFJ231" s="157"/>
      <c r="CFK231" s="157"/>
      <c r="CFL231" s="157"/>
      <c r="CFM231" s="157"/>
      <c r="CFN231" s="157"/>
      <c r="CFO231" s="157"/>
      <c r="CFP231" s="157"/>
      <c r="CFQ231" s="157"/>
      <c r="CFR231" s="157"/>
      <c r="CFS231" s="157"/>
      <c r="CFT231" s="157"/>
      <c r="CFU231" s="157"/>
      <c r="CFV231" s="157"/>
      <c r="CFW231" s="157"/>
      <c r="CFX231" s="157"/>
      <c r="CFY231" s="157"/>
      <c r="CFZ231" s="157"/>
      <c r="CGA231" s="157"/>
      <c r="CGB231" s="157"/>
      <c r="CGC231" s="157"/>
      <c r="CGD231" s="157"/>
      <c r="CGE231" s="157"/>
      <c r="CGF231" s="157"/>
      <c r="CGG231" s="157"/>
      <c r="CGH231" s="157"/>
      <c r="CGI231" s="157"/>
      <c r="CGJ231" s="157"/>
      <c r="CGK231" s="157"/>
      <c r="CGL231" s="157"/>
      <c r="CGM231" s="157"/>
      <c r="CGN231" s="157"/>
      <c r="CGO231" s="157"/>
      <c r="CGP231" s="157"/>
      <c r="CGQ231" s="157"/>
      <c r="CGR231" s="157"/>
      <c r="CGS231" s="157"/>
      <c r="CGT231" s="157"/>
      <c r="CGU231" s="157"/>
      <c r="CGV231" s="157"/>
      <c r="CGW231" s="157"/>
      <c r="CGX231" s="157"/>
      <c r="CGY231" s="157"/>
      <c r="CGZ231" s="157"/>
      <c r="CHA231" s="157"/>
      <c r="CHB231" s="157"/>
      <c r="CHC231" s="157"/>
      <c r="CHD231" s="157"/>
      <c r="CHE231" s="157"/>
      <c r="CHF231" s="157"/>
      <c r="CHG231" s="157"/>
      <c r="CHH231" s="157"/>
      <c r="CHI231" s="157"/>
      <c r="CHJ231" s="157"/>
      <c r="CHK231" s="157"/>
      <c r="CHL231" s="157"/>
      <c r="CHM231" s="157"/>
      <c r="CHN231" s="157"/>
      <c r="CHO231" s="157"/>
      <c r="CHP231" s="157"/>
      <c r="CHQ231" s="157"/>
      <c r="CHR231" s="157"/>
      <c r="CHS231" s="157"/>
      <c r="CHT231" s="157"/>
      <c r="CHU231" s="157"/>
      <c r="CHV231" s="157"/>
      <c r="CHW231" s="157"/>
      <c r="CHX231" s="157"/>
      <c r="CHY231" s="157"/>
      <c r="CHZ231" s="157"/>
      <c r="CIA231" s="157"/>
      <c r="CIB231" s="157"/>
      <c r="CIC231" s="157"/>
      <c r="CID231" s="157"/>
      <c r="CIE231" s="157"/>
      <c r="CIF231" s="157"/>
      <c r="CIG231" s="157"/>
      <c r="CIH231" s="157"/>
      <c r="CII231" s="157"/>
      <c r="CIJ231" s="157"/>
      <c r="CIK231" s="157"/>
      <c r="CIL231" s="157"/>
      <c r="CIM231" s="157"/>
      <c r="CIN231" s="157"/>
      <c r="CIO231" s="157"/>
      <c r="CIP231" s="157"/>
      <c r="CIQ231" s="157"/>
      <c r="CIR231" s="157"/>
      <c r="CIS231" s="157"/>
      <c r="CIT231" s="157"/>
      <c r="CIU231" s="157"/>
      <c r="CIV231" s="157"/>
      <c r="CIW231" s="157"/>
      <c r="CIX231" s="157"/>
      <c r="CIY231" s="157"/>
      <c r="CIZ231" s="157"/>
      <c r="CJA231" s="157"/>
      <c r="CJB231" s="157"/>
      <c r="CJC231" s="157"/>
      <c r="CJD231" s="157"/>
      <c r="CJE231" s="157"/>
      <c r="CJF231" s="157"/>
      <c r="CJG231" s="157"/>
      <c r="CJH231" s="157"/>
      <c r="CJI231" s="157"/>
      <c r="CJJ231" s="157"/>
      <c r="CJK231" s="157"/>
      <c r="CJL231" s="157"/>
      <c r="CJM231" s="157"/>
      <c r="CJN231" s="157"/>
      <c r="CJO231" s="157"/>
      <c r="CJP231" s="157"/>
      <c r="CJQ231" s="157"/>
      <c r="CJR231" s="157"/>
      <c r="CJS231" s="157"/>
      <c r="CJT231" s="157"/>
      <c r="CJU231" s="157"/>
      <c r="CJV231" s="157"/>
      <c r="CJW231" s="157"/>
      <c r="CJX231" s="157"/>
      <c r="CJY231" s="157"/>
      <c r="CJZ231" s="157"/>
      <c r="CKA231" s="157"/>
      <c r="CKB231" s="157"/>
      <c r="CKC231" s="157"/>
      <c r="CKD231" s="157"/>
      <c r="CKE231" s="157"/>
      <c r="CKF231" s="157"/>
      <c r="CKG231" s="157"/>
      <c r="CKH231" s="157"/>
      <c r="CKI231" s="157"/>
      <c r="CKJ231" s="157"/>
      <c r="CKK231" s="157"/>
      <c r="CKL231" s="157"/>
      <c r="CKM231" s="157"/>
      <c r="CKN231" s="157"/>
      <c r="CKO231" s="157"/>
      <c r="CKP231" s="157"/>
      <c r="CKQ231" s="157"/>
      <c r="CKR231" s="157"/>
      <c r="CKS231" s="157"/>
      <c r="CKT231" s="157"/>
      <c r="CKU231" s="157"/>
      <c r="CKV231" s="157"/>
      <c r="CKW231" s="157"/>
      <c r="CKX231" s="157"/>
      <c r="CKY231" s="157"/>
      <c r="CKZ231" s="157"/>
      <c r="CLA231" s="157"/>
      <c r="CLB231" s="157"/>
      <c r="CLC231" s="157"/>
      <c r="CLD231" s="157"/>
      <c r="CLE231" s="157"/>
      <c r="CLF231" s="157"/>
      <c r="CLG231" s="157"/>
      <c r="CLH231" s="157"/>
      <c r="CLI231" s="157"/>
      <c r="CLJ231" s="157"/>
      <c r="CLK231" s="157"/>
      <c r="CLL231" s="157"/>
      <c r="CLM231" s="157"/>
      <c r="CLN231" s="157"/>
      <c r="CLO231" s="157"/>
      <c r="CLP231" s="157"/>
      <c r="CLQ231" s="157"/>
      <c r="CLR231" s="157"/>
      <c r="CLS231" s="157"/>
      <c r="CLT231" s="157"/>
      <c r="CLU231" s="157"/>
      <c r="CLV231" s="157"/>
      <c r="CLW231" s="157"/>
      <c r="CLX231" s="157"/>
      <c r="CLY231" s="157"/>
      <c r="CLZ231" s="157"/>
      <c r="CMA231" s="157"/>
      <c r="CMB231" s="157"/>
      <c r="CMC231" s="157"/>
      <c r="CMD231" s="157"/>
      <c r="CME231" s="157"/>
      <c r="CMF231" s="157"/>
      <c r="CMG231" s="157"/>
      <c r="CMH231" s="157"/>
      <c r="CMI231" s="157"/>
      <c r="CMJ231" s="157"/>
      <c r="CMK231" s="157"/>
      <c r="CML231" s="157"/>
      <c r="CMM231" s="157"/>
      <c r="CMN231" s="157"/>
      <c r="CMO231" s="157"/>
      <c r="CMP231" s="157"/>
      <c r="CMQ231" s="157"/>
      <c r="CMR231" s="157"/>
      <c r="CMS231" s="157"/>
      <c r="CMT231" s="157"/>
      <c r="CMU231" s="157"/>
      <c r="CMV231" s="157"/>
      <c r="CMW231" s="157"/>
      <c r="CMX231" s="157"/>
      <c r="CMY231" s="157"/>
      <c r="CMZ231" s="157"/>
      <c r="CNA231" s="157"/>
      <c r="CNB231" s="157"/>
      <c r="CNC231" s="157"/>
      <c r="CND231" s="157"/>
      <c r="CNE231" s="157"/>
      <c r="CNF231" s="157"/>
      <c r="CNG231" s="157"/>
      <c r="CNH231" s="157"/>
      <c r="CNI231" s="157"/>
      <c r="CNJ231" s="157"/>
      <c r="CNK231" s="157"/>
      <c r="CNL231" s="157"/>
      <c r="CNM231" s="157"/>
      <c r="CNN231" s="157"/>
      <c r="CNO231" s="157"/>
      <c r="CNP231" s="157"/>
      <c r="CNQ231" s="157"/>
      <c r="CNR231" s="157"/>
      <c r="CNS231" s="157"/>
      <c r="CNT231" s="157"/>
      <c r="CNU231" s="157"/>
      <c r="CNV231" s="157"/>
      <c r="CNW231" s="157"/>
      <c r="CNX231" s="157"/>
      <c r="CNY231" s="157"/>
      <c r="CNZ231" s="157"/>
      <c r="COA231" s="157"/>
      <c r="COB231" s="157"/>
      <c r="COC231" s="157"/>
      <c r="COD231" s="157"/>
      <c r="COE231" s="157"/>
      <c r="COF231" s="157"/>
      <c r="COG231" s="157"/>
      <c r="COH231" s="157"/>
      <c r="COI231" s="157"/>
      <c r="COJ231" s="157"/>
      <c r="COK231" s="157"/>
      <c r="COL231" s="157"/>
      <c r="COM231" s="157"/>
      <c r="CON231" s="157"/>
      <c r="COO231" s="157"/>
      <c r="COP231" s="157"/>
      <c r="COQ231" s="157"/>
      <c r="COR231" s="157"/>
      <c r="COS231" s="157"/>
      <c r="COT231" s="157"/>
      <c r="COU231" s="157"/>
      <c r="COV231" s="157"/>
      <c r="COW231" s="157"/>
      <c r="COX231" s="157"/>
      <c r="COY231" s="157"/>
      <c r="COZ231" s="157"/>
      <c r="CPA231" s="157"/>
      <c r="CPB231" s="157"/>
      <c r="CPC231" s="157"/>
      <c r="CPD231" s="157"/>
      <c r="CPE231" s="157"/>
      <c r="CPF231" s="157"/>
      <c r="CPG231" s="157"/>
      <c r="CPH231" s="157"/>
      <c r="CPI231" s="157"/>
      <c r="CPJ231" s="157"/>
      <c r="CPK231" s="157"/>
      <c r="CPL231" s="157"/>
      <c r="CPM231" s="157"/>
      <c r="CPN231" s="157"/>
      <c r="CPO231" s="157"/>
      <c r="CPP231" s="157"/>
      <c r="CPQ231" s="157"/>
      <c r="CPR231" s="157"/>
      <c r="CPS231" s="157"/>
      <c r="CPT231" s="157"/>
      <c r="CPU231" s="157"/>
      <c r="CPV231" s="157"/>
      <c r="CPW231" s="157"/>
      <c r="CPX231" s="157"/>
      <c r="CPY231" s="157"/>
      <c r="CPZ231" s="157"/>
      <c r="CQA231" s="157"/>
      <c r="CQB231" s="157"/>
      <c r="CQC231" s="157"/>
      <c r="CQD231" s="157"/>
      <c r="CQE231" s="157"/>
      <c r="CQF231" s="157"/>
      <c r="CQG231" s="157"/>
      <c r="CQH231" s="157"/>
      <c r="CQI231" s="157"/>
      <c r="CQJ231" s="157"/>
      <c r="CQK231" s="157"/>
      <c r="CQL231" s="157"/>
      <c r="CQM231" s="157"/>
      <c r="CQN231" s="157"/>
      <c r="CQO231" s="157"/>
      <c r="CQP231" s="157"/>
      <c r="CQQ231" s="157"/>
      <c r="CQR231" s="157"/>
      <c r="CQS231" s="157"/>
      <c r="CQT231" s="157"/>
      <c r="CQU231" s="157"/>
      <c r="CQV231" s="157"/>
      <c r="CQW231" s="157"/>
      <c r="CQX231" s="157"/>
      <c r="CQY231" s="157"/>
      <c r="CQZ231" s="157"/>
      <c r="CRA231" s="157"/>
      <c r="CRB231" s="157"/>
      <c r="CRC231" s="157"/>
      <c r="CRD231" s="157"/>
      <c r="CRE231" s="157"/>
      <c r="CRF231" s="157"/>
      <c r="CRG231" s="157"/>
      <c r="CRH231" s="157"/>
      <c r="CRI231" s="157"/>
      <c r="CRJ231" s="157"/>
      <c r="CRK231" s="157"/>
      <c r="CRL231" s="157"/>
      <c r="CRM231" s="157"/>
      <c r="CRN231" s="157"/>
      <c r="CRO231" s="157"/>
      <c r="CRP231" s="157"/>
      <c r="CRQ231" s="157"/>
      <c r="CRR231" s="157"/>
      <c r="CRS231" s="157"/>
      <c r="CRT231" s="157"/>
      <c r="CRU231" s="157"/>
      <c r="CRV231" s="157"/>
      <c r="CRW231" s="157"/>
      <c r="CRX231" s="157"/>
      <c r="CRY231" s="157"/>
      <c r="CRZ231" s="157"/>
      <c r="CSA231" s="157"/>
      <c r="CSB231" s="157"/>
      <c r="CSC231" s="157"/>
      <c r="CSD231" s="157"/>
      <c r="CSE231" s="157"/>
      <c r="CSF231" s="157"/>
      <c r="CSG231" s="157"/>
      <c r="CSH231" s="157"/>
      <c r="CSI231" s="157"/>
      <c r="CSJ231" s="157"/>
      <c r="CSK231" s="157"/>
      <c r="CSL231" s="157"/>
      <c r="CSM231" s="157"/>
      <c r="CSN231" s="157"/>
      <c r="CSO231" s="157"/>
      <c r="CSP231" s="157"/>
      <c r="CSQ231" s="157"/>
      <c r="CSR231" s="157"/>
      <c r="CSS231" s="157"/>
      <c r="CST231" s="157"/>
      <c r="CSU231" s="157"/>
      <c r="CSV231" s="157"/>
      <c r="CSW231" s="157"/>
      <c r="CSX231" s="157"/>
      <c r="CSY231" s="157"/>
      <c r="CSZ231" s="157"/>
      <c r="CTA231" s="157"/>
      <c r="CTB231" s="157"/>
      <c r="CTC231" s="157"/>
      <c r="CTD231" s="157"/>
      <c r="CTE231" s="157"/>
      <c r="CTF231" s="157"/>
      <c r="CTG231" s="157"/>
      <c r="CTH231" s="157"/>
      <c r="CTI231" s="157"/>
      <c r="CTJ231" s="157"/>
      <c r="CTK231" s="157"/>
      <c r="CTL231" s="157"/>
      <c r="CTM231" s="157"/>
      <c r="CTN231" s="157"/>
      <c r="CTO231" s="157"/>
      <c r="CTP231" s="157"/>
      <c r="CTQ231" s="157"/>
      <c r="CTR231" s="157"/>
      <c r="CTS231" s="157"/>
      <c r="CTT231" s="157"/>
      <c r="CTU231" s="157"/>
      <c r="CTV231" s="157"/>
      <c r="CTW231" s="157"/>
      <c r="CTX231" s="157"/>
      <c r="CTY231" s="157"/>
      <c r="CTZ231" s="157"/>
      <c r="CUA231" s="157"/>
      <c r="CUB231" s="157"/>
      <c r="CUC231" s="157"/>
      <c r="CUD231" s="157"/>
      <c r="CUE231" s="157"/>
      <c r="CUF231" s="157"/>
      <c r="CUG231" s="157"/>
      <c r="CUH231" s="157"/>
      <c r="CUI231" s="157"/>
      <c r="CUJ231" s="157"/>
      <c r="CUK231" s="157"/>
      <c r="CUL231" s="157"/>
      <c r="CUM231" s="157"/>
      <c r="CUN231" s="157"/>
      <c r="CUO231" s="157"/>
      <c r="CUP231" s="157"/>
      <c r="CUQ231" s="157"/>
      <c r="CUR231" s="157"/>
      <c r="CUS231" s="157"/>
      <c r="CUT231" s="157"/>
      <c r="CUU231" s="157"/>
      <c r="CUV231" s="157"/>
      <c r="CUW231" s="157"/>
      <c r="CUX231" s="157"/>
      <c r="CUY231" s="157"/>
      <c r="CUZ231" s="157"/>
      <c r="CVA231" s="157"/>
      <c r="CVB231" s="157"/>
      <c r="CVC231" s="157"/>
      <c r="CVD231" s="157"/>
      <c r="CVE231" s="157"/>
      <c r="CVF231" s="157"/>
      <c r="CVG231" s="157"/>
      <c r="CVH231" s="157"/>
      <c r="CVI231" s="157"/>
      <c r="CVJ231" s="157"/>
      <c r="CVK231" s="157"/>
      <c r="CVL231" s="157"/>
      <c r="CVM231" s="157"/>
      <c r="CVN231" s="157"/>
      <c r="CVO231" s="157"/>
      <c r="CVP231" s="157"/>
      <c r="CVQ231" s="157"/>
      <c r="CVR231" s="157"/>
      <c r="CVS231" s="157"/>
      <c r="CVT231" s="157"/>
      <c r="CVU231" s="157"/>
      <c r="CVV231" s="157"/>
      <c r="CVW231" s="157"/>
      <c r="CVX231" s="157"/>
      <c r="CVY231" s="157"/>
      <c r="CVZ231" s="157"/>
      <c r="CWA231" s="157"/>
      <c r="CWB231" s="157"/>
      <c r="CWC231" s="157"/>
      <c r="CWD231" s="157"/>
      <c r="CWE231" s="157"/>
      <c r="CWF231" s="157"/>
      <c r="CWG231" s="157"/>
      <c r="CWH231" s="157"/>
      <c r="CWI231" s="157"/>
      <c r="CWJ231" s="157"/>
      <c r="CWK231" s="157"/>
      <c r="CWL231" s="157"/>
      <c r="CWM231" s="157"/>
      <c r="CWN231" s="157"/>
      <c r="CWO231" s="157"/>
      <c r="CWP231" s="157"/>
      <c r="CWQ231" s="157"/>
      <c r="CWR231" s="157"/>
      <c r="CWS231" s="157"/>
      <c r="CWT231" s="157"/>
      <c r="CWU231" s="157"/>
      <c r="CWV231" s="157"/>
      <c r="CWW231" s="157"/>
      <c r="CWX231" s="157"/>
      <c r="CWY231" s="157"/>
      <c r="CWZ231" s="157"/>
      <c r="CXA231" s="157"/>
      <c r="CXB231" s="157"/>
      <c r="CXC231" s="157"/>
      <c r="CXD231" s="157"/>
      <c r="CXE231" s="157"/>
      <c r="CXF231" s="157"/>
      <c r="CXG231" s="157"/>
      <c r="CXH231" s="157"/>
      <c r="CXI231" s="157"/>
      <c r="CXJ231" s="157"/>
      <c r="CXK231" s="157"/>
      <c r="CXL231" s="157"/>
      <c r="CXM231" s="157"/>
      <c r="CXN231" s="157"/>
      <c r="CXO231" s="157"/>
      <c r="CXP231" s="157"/>
      <c r="CXQ231" s="157"/>
      <c r="CXR231" s="157"/>
      <c r="CXS231" s="157"/>
      <c r="CXT231" s="157"/>
      <c r="CXU231" s="157"/>
      <c r="CXV231" s="157"/>
      <c r="CXW231" s="157"/>
      <c r="CXX231" s="157"/>
      <c r="CXY231" s="157"/>
      <c r="CXZ231" s="157"/>
      <c r="CYA231" s="157"/>
      <c r="CYB231" s="157"/>
      <c r="CYC231" s="157"/>
      <c r="CYD231" s="157"/>
      <c r="CYE231" s="157"/>
      <c r="CYF231" s="157"/>
      <c r="CYG231" s="157"/>
      <c r="CYH231" s="157"/>
      <c r="CYI231" s="157"/>
      <c r="CYJ231" s="157"/>
      <c r="CYK231" s="157"/>
      <c r="CYL231" s="157"/>
      <c r="CYM231" s="157"/>
      <c r="CYN231" s="157"/>
      <c r="CYO231" s="157"/>
      <c r="CYP231" s="157"/>
      <c r="CYQ231" s="157"/>
      <c r="CYR231" s="157"/>
      <c r="CYS231" s="157"/>
      <c r="CYT231" s="157"/>
      <c r="CYU231" s="157"/>
      <c r="CYV231" s="157"/>
      <c r="CYW231" s="157"/>
      <c r="CYX231" s="157"/>
      <c r="CYY231" s="157"/>
      <c r="CYZ231" s="157"/>
      <c r="CZA231" s="157"/>
      <c r="CZB231" s="157"/>
      <c r="CZC231" s="157"/>
      <c r="CZD231" s="157"/>
      <c r="CZE231" s="157"/>
      <c r="CZF231" s="157"/>
      <c r="CZG231" s="157"/>
      <c r="CZH231" s="157"/>
      <c r="CZI231" s="157"/>
      <c r="CZJ231" s="157"/>
      <c r="CZK231" s="157"/>
      <c r="CZL231" s="157"/>
      <c r="CZM231" s="157"/>
      <c r="CZN231" s="157"/>
      <c r="CZO231" s="157"/>
      <c r="CZP231" s="157"/>
      <c r="CZQ231" s="157"/>
      <c r="CZR231" s="157"/>
      <c r="CZS231" s="157"/>
      <c r="CZT231" s="157"/>
      <c r="CZU231" s="157"/>
      <c r="CZV231" s="157"/>
      <c r="CZW231" s="157"/>
      <c r="CZX231" s="157"/>
      <c r="CZY231" s="157"/>
      <c r="CZZ231" s="157"/>
      <c r="DAA231" s="157"/>
      <c r="DAB231" s="157"/>
      <c r="DAC231" s="157"/>
      <c r="DAD231" s="157"/>
      <c r="DAE231" s="157"/>
      <c r="DAF231" s="157"/>
      <c r="DAG231" s="157"/>
      <c r="DAH231" s="157"/>
      <c r="DAI231" s="157"/>
      <c r="DAJ231" s="157"/>
      <c r="DAK231" s="157"/>
      <c r="DAL231" s="157"/>
      <c r="DAM231" s="157"/>
      <c r="DAN231" s="157"/>
      <c r="DAO231" s="157"/>
      <c r="DAP231" s="157"/>
      <c r="DAQ231" s="157"/>
      <c r="DAR231" s="157"/>
      <c r="DAS231" s="157"/>
      <c r="DAT231" s="157"/>
      <c r="DAU231" s="157"/>
      <c r="DAV231" s="157"/>
      <c r="DAW231" s="157"/>
      <c r="DAX231" s="157"/>
      <c r="DAY231" s="157"/>
      <c r="DAZ231" s="157"/>
      <c r="DBA231" s="157"/>
      <c r="DBB231" s="157"/>
      <c r="DBC231" s="157"/>
      <c r="DBD231" s="157"/>
      <c r="DBE231" s="157"/>
      <c r="DBF231" s="157"/>
      <c r="DBG231" s="157"/>
      <c r="DBH231" s="157"/>
      <c r="DBI231" s="157"/>
      <c r="DBJ231" s="157"/>
      <c r="DBK231" s="157"/>
      <c r="DBL231" s="157"/>
      <c r="DBM231" s="157"/>
      <c r="DBN231" s="157"/>
      <c r="DBO231" s="157"/>
      <c r="DBP231" s="157"/>
      <c r="DBQ231" s="157"/>
      <c r="DBR231" s="157"/>
      <c r="DBS231" s="157"/>
      <c r="DBT231" s="157"/>
      <c r="DBU231" s="157"/>
      <c r="DBV231" s="157"/>
      <c r="DBW231" s="157"/>
      <c r="DBX231" s="157"/>
      <c r="DBY231" s="157"/>
      <c r="DBZ231" s="157"/>
      <c r="DCA231" s="157"/>
      <c r="DCB231" s="157"/>
      <c r="DCC231" s="157"/>
      <c r="DCD231" s="157"/>
      <c r="DCE231" s="157"/>
      <c r="DCF231" s="157"/>
      <c r="DCG231" s="157"/>
      <c r="DCH231" s="157"/>
      <c r="DCI231" s="157"/>
      <c r="DCJ231" s="157"/>
      <c r="DCK231" s="157"/>
      <c r="DCL231" s="157"/>
      <c r="DCM231" s="157"/>
      <c r="DCN231" s="157"/>
      <c r="DCO231" s="157"/>
      <c r="DCP231" s="157"/>
      <c r="DCQ231" s="157"/>
      <c r="DCR231" s="157"/>
      <c r="DCS231" s="157"/>
      <c r="DCT231" s="157"/>
      <c r="DCU231" s="157"/>
      <c r="DCV231" s="157"/>
      <c r="DCW231" s="157"/>
      <c r="DCX231" s="157"/>
      <c r="DCY231" s="157"/>
      <c r="DCZ231" s="157"/>
      <c r="DDA231" s="157"/>
      <c r="DDB231" s="157"/>
      <c r="DDC231" s="157"/>
      <c r="DDD231" s="157"/>
      <c r="DDE231" s="157"/>
      <c r="DDF231" s="157"/>
      <c r="DDG231" s="157"/>
      <c r="DDH231" s="157"/>
      <c r="DDI231" s="157"/>
      <c r="DDJ231" s="157"/>
      <c r="DDK231" s="157"/>
      <c r="DDL231" s="157"/>
      <c r="DDM231" s="157"/>
      <c r="DDN231" s="157"/>
      <c r="DDO231" s="157"/>
      <c r="DDP231" s="157"/>
      <c r="DDQ231" s="157"/>
      <c r="DDR231" s="157"/>
      <c r="DDS231" s="157"/>
      <c r="DDT231" s="157"/>
      <c r="DDU231" s="157"/>
      <c r="DDV231" s="157"/>
      <c r="DDW231" s="157"/>
      <c r="DDX231" s="157"/>
      <c r="DDY231" s="157"/>
      <c r="DDZ231" s="157"/>
      <c r="DEA231" s="157"/>
      <c r="DEB231" s="157"/>
      <c r="DEC231" s="157"/>
      <c r="DED231" s="157"/>
      <c r="DEE231" s="157"/>
      <c r="DEF231" s="157"/>
      <c r="DEG231" s="157"/>
      <c r="DEH231" s="157"/>
      <c r="DEI231" s="157"/>
      <c r="DEJ231" s="157"/>
      <c r="DEK231" s="157"/>
      <c r="DEL231" s="157"/>
      <c r="DEM231" s="157"/>
      <c r="DEN231" s="157"/>
      <c r="DEO231" s="157"/>
      <c r="DEP231" s="157"/>
      <c r="DEQ231" s="157"/>
      <c r="DER231" s="157"/>
      <c r="DES231" s="157"/>
      <c r="DET231" s="157"/>
      <c r="DEU231" s="157"/>
      <c r="DEV231" s="157"/>
      <c r="DEW231" s="157"/>
      <c r="DEX231" s="157"/>
      <c r="DEY231" s="157"/>
      <c r="DEZ231" s="157"/>
      <c r="DFA231" s="157"/>
      <c r="DFB231" s="157"/>
      <c r="DFC231" s="157"/>
      <c r="DFD231" s="157"/>
      <c r="DFE231" s="157"/>
      <c r="DFF231" s="157"/>
      <c r="DFG231" s="157"/>
      <c r="DFH231" s="157"/>
      <c r="DFI231" s="157"/>
      <c r="DFJ231" s="157"/>
      <c r="DFK231" s="157"/>
      <c r="DFL231" s="157"/>
      <c r="DFM231" s="157"/>
      <c r="DFN231" s="157"/>
      <c r="DFO231" s="157"/>
      <c r="DFP231" s="157"/>
      <c r="DFQ231" s="157"/>
      <c r="DFR231" s="157"/>
      <c r="DFS231" s="157"/>
      <c r="DFT231" s="157"/>
      <c r="DFU231" s="157"/>
      <c r="DFV231" s="157"/>
      <c r="DFW231" s="157"/>
      <c r="DFX231" s="157"/>
      <c r="DFY231" s="157"/>
      <c r="DFZ231" s="157"/>
      <c r="DGA231" s="157"/>
      <c r="DGB231" s="157"/>
      <c r="DGC231" s="157"/>
      <c r="DGD231" s="157"/>
      <c r="DGE231" s="157"/>
      <c r="DGF231" s="157"/>
      <c r="DGG231" s="157"/>
      <c r="DGH231" s="157"/>
      <c r="DGI231" s="157"/>
      <c r="DGJ231" s="157"/>
      <c r="DGK231" s="157"/>
      <c r="DGL231" s="157"/>
      <c r="DGM231" s="157"/>
      <c r="DGN231" s="157"/>
      <c r="DGO231" s="157"/>
      <c r="DGP231" s="157"/>
      <c r="DGQ231" s="157"/>
      <c r="DGR231" s="157"/>
      <c r="DGS231" s="157"/>
      <c r="DGT231" s="157"/>
      <c r="DGU231" s="157"/>
      <c r="DGV231" s="157"/>
      <c r="DGW231" s="157"/>
      <c r="DGX231" s="157"/>
      <c r="DGY231" s="157"/>
      <c r="DGZ231" s="157"/>
      <c r="DHA231" s="157"/>
      <c r="DHB231" s="157"/>
      <c r="DHC231" s="157"/>
      <c r="DHD231" s="157"/>
      <c r="DHE231" s="157"/>
      <c r="DHF231" s="157"/>
      <c r="DHG231" s="157"/>
      <c r="DHH231" s="157"/>
      <c r="DHI231" s="157"/>
      <c r="DHJ231" s="157"/>
      <c r="DHK231" s="157"/>
      <c r="DHL231" s="157"/>
      <c r="DHM231" s="157"/>
      <c r="DHN231" s="157"/>
      <c r="DHO231" s="157"/>
      <c r="DHP231" s="157"/>
      <c r="DHQ231" s="157"/>
      <c r="DHR231" s="157"/>
      <c r="DHS231" s="157"/>
      <c r="DHT231" s="157"/>
      <c r="DHU231" s="157"/>
      <c r="DHV231" s="157"/>
      <c r="DHW231" s="157"/>
      <c r="DHX231" s="157"/>
      <c r="DHY231" s="157"/>
      <c r="DHZ231" s="157"/>
      <c r="DIA231" s="157"/>
      <c r="DIB231" s="157"/>
      <c r="DIC231" s="157"/>
      <c r="DID231" s="157"/>
      <c r="DIE231" s="157"/>
      <c r="DIF231" s="157"/>
      <c r="DIG231" s="157"/>
      <c r="DIH231" s="157"/>
      <c r="DII231" s="157"/>
      <c r="DIJ231" s="157"/>
      <c r="DIK231" s="157"/>
      <c r="DIL231" s="157"/>
      <c r="DIM231" s="157"/>
      <c r="DIN231" s="157"/>
      <c r="DIO231" s="157"/>
      <c r="DIP231" s="157"/>
      <c r="DIQ231" s="157"/>
      <c r="DIR231" s="157"/>
      <c r="DIS231" s="157"/>
      <c r="DIT231" s="157"/>
      <c r="DIU231" s="157"/>
      <c r="DIV231" s="157"/>
      <c r="DIW231" s="157"/>
      <c r="DIX231" s="157"/>
      <c r="DIY231" s="157"/>
      <c r="DIZ231" s="157"/>
      <c r="DJA231" s="157"/>
      <c r="DJB231" s="157"/>
      <c r="DJC231" s="157"/>
      <c r="DJD231" s="157"/>
      <c r="DJE231" s="157"/>
      <c r="DJF231" s="157"/>
      <c r="DJG231" s="157"/>
      <c r="DJH231" s="157"/>
      <c r="DJI231" s="157"/>
      <c r="DJJ231" s="157"/>
      <c r="DJK231" s="157"/>
      <c r="DJL231" s="157"/>
      <c r="DJM231" s="157"/>
      <c r="DJN231" s="157"/>
      <c r="DJO231" s="157"/>
      <c r="DJP231" s="157"/>
      <c r="DJQ231" s="157"/>
      <c r="DJR231" s="157"/>
      <c r="DJS231" s="157"/>
      <c r="DJT231" s="157"/>
      <c r="DJU231" s="157"/>
      <c r="DJV231" s="157"/>
      <c r="DJW231" s="157"/>
      <c r="DJX231" s="157"/>
      <c r="DJY231" s="157"/>
      <c r="DJZ231" s="157"/>
      <c r="DKA231" s="157"/>
      <c r="DKB231" s="157"/>
      <c r="DKC231" s="157"/>
      <c r="DKD231" s="157"/>
      <c r="DKE231" s="157"/>
      <c r="DKF231" s="157"/>
      <c r="DKG231" s="157"/>
      <c r="DKH231" s="157"/>
      <c r="DKI231" s="157"/>
      <c r="DKJ231" s="157"/>
      <c r="DKK231" s="157"/>
      <c r="DKL231" s="157"/>
      <c r="DKM231" s="157"/>
      <c r="DKN231" s="157"/>
      <c r="DKO231" s="157"/>
      <c r="DKP231" s="157"/>
      <c r="DKQ231" s="157"/>
      <c r="DKR231" s="157"/>
      <c r="DKS231" s="157"/>
      <c r="DKT231" s="157"/>
      <c r="DKU231" s="157"/>
      <c r="DKV231" s="157"/>
      <c r="DKW231" s="157"/>
      <c r="DKX231" s="157"/>
      <c r="DKY231" s="157"/>
      <c r="DKZ231" s="157"/>
      <c r="DLA231" s="157"/>
      <c r="DLB231" s="157"/>
      <c r="DLC231" s="157"/>
      <c r="DLD231" s="157"/>
      <c r="DLE231" s="157"/>
      <c r="DLF231" s="157"/>
      <c r="DLG231" s="157"/>
      <c r="DLH231" s="157"/>
      <c r="DLI231" s="157"/>
      <c r="DLJ231" s="157"/>
      <c r="DLK231" s="157"/>
      <c r="DLL231" s="157"/>
      <c r="DLM231" s="157"/>
      <c r="DLN231" s="157"/>
      <c r="DLO231" s="157"/>
      <c r="DLP231" s="157"/>
      <c r="DLQ231" s="157"/>
      <c r="DLR231" s="157"/>
      <c r="DLS231" s="157"/>
      <c r="DLT231" s="157"/>
      <c r="DLU231" s="157"/>
      <c r="DLV231" s="157"/>
      <c r="DLW231" s="157"/>
      <c r="DLX231" s="157"/>
      <c r="DLY231" s="157"/>
      <c r="DLZ231" s="157"/>
      <c r="DMA231" s="157"/>
      <c r="DMB231" s="157"/>
      <c r="DMC231" s="157"/>
      <c r="DMD231" s="157"/>
      <c r="DME231" s="157"/>
      <c r="DMF231" s="157"/>
      <c r="DMG231" s="157"/>
      <c r="DMH231" s="157"/>
      <c r="DMI231" s="157"/>
      <c r="DMJ231" s="157"/>
      <c r="DMK231" s="157"/>
      <c r="DML231" s="157"/>
      <c r="DMM231" s="157"/>
      <c r="DMN231" s="157"/>
      <c r="DMO231" s="157"/>
      <c r="DMP231" s="157"/>
      <c r="DMQ231" s="157"/>
      <c r="DMR231" s="157"/>
      <c r="DMS231" s="157"/>
      <c r="DMT231" s="157"/>
      <c r="DMU231" s="157"/>
      <c r="DMV231" s="157"/>
      <c r="DMW231" s="157"/>
      <c r="DMX231" s="157"/>
      <c r="DMY231" s="157"/>
      <c r="DMZ231" s="157"/>
      <c r="DNA231" s="157"/>
      <c r="DNB231" s="157"/>
      <c r="DNC231" s="157"/>
      <c r="DND231" s="157"/>
      <c r="DNE231" s="157"/>
      <c r="DNF231" s="157"/>
      <c r="DNG231" s="157"/>
      <c r="DNH231" s="157"/>
      <c r="DNI231" s="157"/>
      <c r="DNJ231" s="157"/>
      <c r="DNK231" s="157"/>
      <c r="DNL231" s="157"/>
      <c r="DNM231" s="157"/>
      <c r="DNN231" s="157"/>
      <c r="DNO231" s="157"/>
      <c r="DNP231" s="157"/>
      <c r="DNQ231" s="157"/>
      <c r="DNR231" s="157"/>
      <c r="DNS231" s="157"/>
      <c r="DNT231" s="157"/>
      <c r="DNU231" s="157"/>
      <c r="DNV231" s="157"/>
      <c r="DNW231" s="157"/>
      <c r="DNX231" s="157"/>
      <c r="DNY231" s="157"/>
      <c r="DNZ231" s="157"/>
      <c r="DOA231" s="157"/>
      <c r="DOB231" s="157"/>
      <c r="DOC231" s="157"/>
      <c r="DOD231" s="157"/>
      <c r="DOE231" s="157"/>
      <c r="DOF231" s="157"/>
      <c r="DOG231" s="157"/>
      <c r="DOH231" s="157"/>
      <c r="DOI231" s="157"/>
      <c r="DOJ231" s="157"/>
      <c r="DOK231" s="157"/>
      <c r="DOL231" s="157"/>
      <c r="DOM231" s="157"/>
      <c r="DON231" s="157"/>
      <c r="DOO231" s="157"/>
      <c r="DOP231" s="157"/>
      <c r="DOQ231" s="157"/>
      <c r="DOR231" s="157"/>
      <c r="DOS231" s="157"/>
      <c r="DOT231" s="157"/>
      <c r="DOU231" s="157"/>
      <c r="DOV231" s="157"/>
      <c r="DOW231" s="157"/>
      <c r="DOX231" s="157"/>
      <c r="DOY231" s="157"/>
      <c r="DOZ231" s="157"/>
      <c r="DPA231" s="157"/>
      <c r="DPB231" s="157"/>
      <c r="DPC231" s="157"/>
      <c r="DPD231" s="157"/>
      <c r="DPE231" s="157"/>
      <c r="DPF231" s="157"/>
      <c r="DPG231" s="157"/>
      <c r="DPH231" s="157"/>
      <c r="DPI231" s="157"/>
      <c r="DPJ231" s="157"/>
      <c r="DPK231" s="157"/>
      <c r="DPL231" s="157"/>
      <c r="DPM231" s="157"/>
      <c r="DPN231" s="157"/>
      <c r="DPO231" s="157"/>
      <c r="DPP231" s="157"/>
      <c r="DPQ231" s="157"/>
      <c r="DPR231" s="157"/>
      <c r="DPS231" s="157"/>
      <c r="DPT231" s="157"/>
      <c r="DPU231" s="157"/>
      <c r="DPV231" s="157"/>
      <c r="DPW231" s="157"/>
      <c r="DPX231" s="157"/>
      <c r="DPY231" s="157"/>
      <c r="DPZ231" s="157"/>
      <c r="DQA231" s="157"/>
      <c r="DQB231" s="157"/>
      <c r="DQC231" s="157"/>
      <c r="DQD231" s="157"/>
      <c r="DQE231" s="157"/>
      <c r="DQF231" s="157"/>
      <c r="DQG231" s="157"/>
      <c r="DQH231" s="157"/>
      <c r="DQI231" s="157"/>
      <c r="DQJ231" s="157"/>
      <c r="DQK231" s="157"/>
      <c r="DQL231" s="157"/>
      <c r="DQM231" s="157"/>
      <c r="DQN231" s="157"/>
      <c r="DQO231" s="157"/>
      <c r="DQP231" s="157"/>
      <c r="DQQ231" s="157"/>
      <c r="DQR231" s="157"/>
      <c r="DQS231" s="157"/>
      <c r="DQT231" s="157"/>
      <c r="DQU231" s="157"/>
      <c r="DQV231" s="157"/>
      <c r="DQW231" s="157"/>
      <c r="DQX231" s="157"/>
      <c r="DQY231" s="157"/>
      <c r="DQZ231" s="157"/>
      <c r="DRA231" s="157"/>
      <c r="DRB231" s="157"/>
      <c r="DRC231" s="157"/>
      <c r="DRD231" s="157"/>
      <c r="DRE231" s="157"/>
      <c r="DRF231" s="157"/>
      <c r="DRG231" s="157"/>
      <c r="DRH231" s="157"/>
      <c r="DRI231" s="157"/>
      <c r="DRJ231" s="157"/>
      <c r="DRK231" s="157"/>
      <c r="DRL231" s="157"/>
      <c r="DRM231" s="157"/>
      <c r="DRN231" s="157"/>
      <c r="DRO231" s="157"/>
      <c r="DRP231" s="157"/>
      <c r="DRQ231" s="157"/>
      <c r="DRR231" s="157"/>
      <c r="DRS231" s="157"/>
      <c r="DRT231" s="157"/>
      <c r="DRU231" s="157"/>
      <c r="DRV231" s="157"/>
      <c r="DRW231" s="157"/>
      <c r="DRX231" s="157"/>
      <c r="DRY231" s="157"/>
      <c r="DRZ231" s="157"/>
      <c r="DSA231" s="157"/>
      <c r="DSB231" s="157"/>
      <c r="DSC231" s="157"/>
      <c r="DSD231" s="157"/>
      <c r="DSE231" s="157"/>
      <c r="DSF231" s="157"/>
      <c r="DSG231" s="157"/>
      <c r="DSH231" s="157"/>
      <c r="DSI231" s="157"/>
      <c r="DSJ231" s="157"/>
      <c r="DSK231" s="157"/>
      <c r="DSL231" s="157"/>
      <c r="DSM231" s="157"/>
      <c r="DSN231" s="157"/>
      <c r="DSO231" s="157"/>
      <c r="DSP231" s="157"/>
      <c r="DSQ231" s="157"/>
      <c r="DSR231" s="157"/>
      <c r="DSS231" s="157"/>
      <c r="DST231" s="157"/>
      <c r="DSU231" s="157"/>
      <c r="DSV231" s="157"/>
      <c r="DSW231" s="157"/>
      <c r="DSX231" s="157"/>
      <c r="DSY231" s="157"/>
      <c r="DSZ231" s="157"/>
      <c r="DTA231" s="157"/>
      <c r="DTB231" s="157"/>
      <c r="DTC231" s="157"/>
      <c r="DTD231" s="157"/>
      <c r="DTE231" s="157"/>
      <c r="DTF231" s="157"/>
      <c r="DTG231" s="157"/>
      <c r="DTH231" s="157"/>
      <c r="DTI231" s="157"/>
      <c r="DTJ231" s="157"/>
      <c r="DTK231" s="157"/>
      <c r="DTL231" s="157"/>
      <c r="DTM231" s="157"/>
      <c r="DTN231" s="157"/>
      <c r="DTO231" s="157"/>
      <c r="DTP231" s="157"/>
      <c r="DTQ231" s="157"/>
      <c r="DTR231" s="157"/>
      <c r="DTS231" s="157"/>
      <c r="DTT231" s="157"/>
      <c r="DTU231" s="157"/>
      <c r="DTV231" s="157"/>
      <c r="DTW231" s="157"/>
      <c r="DTX231" s="157"/>
      <c r="DTY231" s="157"/>
      <c r="DTZ231" s="157"/>
      <c r="DUA231" s="157"/>
      <c r="DUB231" s="157"/>
      <c r="DUC231" s="157"/>
      <c r="DUD231" s="157"/>
      <c r="DUE231" s="157"/>
      <c r="DUF231" s="157"/>
      <c r="DUG231" s="157"/>
      <c r="DUH231" s="157"/>
      <c r="DUI231" s="157"/>
      <c r="DUJ231" s="157"/>
      <c r="DUK231" s="157"/>
      <c r="DUL231" s="157"/>
      <c r="DUM231" s="157"/>
      <c r="DUN231" s="157"/>
      <c r="DUO231" s="157"/>
      <c r="DUP231" s="157"/>
      <c r="DUQ231" s="157"/>
      <c r="DUR231" s="157"/>
      <c r="DUS231" s="157"/>
      <c r="DUT231" s="157"/>
      <c r="DUU231" s="157"/>
      <c r="DUV231" s="157"/>
      <c r="DUW231" s="157"/>
      <c r="DUX231" s="157"/>
      <c r="DUY231" s="157"/>
      <c r="DUZ231" s="157"/>
      <c r="DVA231" s="157"/>
      <c r="DVB231" s="157"/>
      <c r="DVC231" s="157"/>
      <c r="DVD231" s="157"/>
      <c r="DVE231" s="157"/>
      <c r="DVF231" s="157"/>
      <c r="DVG231" s="157"/>
      <c r="DVH231" s="157"/>
      <c r="DVI231" s="157"/>
      <c r="DVJ231" s="157"/>
      <c r="DVK231" s="157"/>
      <c r="DVL231" s="157"/>
      <c r="DVM231" s="157"/>
      <c r="DVN231" s="157"/>
      <c r="DVO231" s="157"/>
      <c r="DVP231" s="157"/>
      <c r="DVQ231" s="157"/>
      <c r="DVR231" s="157"/>
      <c r="DVS231" s="157"/>
      <c r="DVT231" s="157"/>
      <c r="DVU231" s="157"/>
      <c r="DVV231" s="157"/>
      <c r="DVW231" s="157"/>
      <c r="DVX231" s="157"/>
      <c r="DVY231" s="157"/>
      <c r="DVZ231" s="157"/>
      <c r="DWA231" s="157"/>
      <c r="DWB231" s="157"/>
      <c r="DWC231" s="157"/>
      <c r="DWD231" s="157"/>
      <c r="DWE231" s="157"/>
      <c r="DWF231" s="157"/>
      <c r="DWG231" s="157"/>
      <c r="DWH231" s="157"/>
      <c r="DWI231" s="157"/>
      <c r="DWJ231" s="157"/>
      <c r="DWK231" s="157"/>
      <c r="DWL231" s="157"/>
      <c r="DWM231" s="157"/>
      <c r="DWN231" s="157"/>
      <c r="DWO231" s="157"/>
      <c r="DWP231" s="157"/>
      <c r="DWQ231" s="157"/>
      <c r="DWR231" s="157"/>
      <c r="DWS231" s="157"/>
      <c r="DWT231" s="157"/>
      <c r="DWU231" s="157"/>
      <c r="DWV231" s="157"/>
      <c r="DWW231" s="157"/>
      <c r="DWX231" s="157"/>
      <c r="DWY231" s="157"/>
      <c r="DWZ231" s="157"/>
      <c r="DXA231" s="157"/>
      <c r="DXB231" s="157"/>
      <c r="DXC231" s="157"/>
      <c r="DXD231" s="157"/>
      <c r="DXE231" s="157"/>
      <c r="DXF231" s="157"/>
      <c r="DXG231" s="157"/>
      <c r="DXH231" s="157"/>
      <c r="DXI231" s="157"/>
      <c r="DXJ231" s="157"/>
      <c r="DXK231" s="157"/>
      <c r="DXL231" s="157"/>
      <c r="DXM231" s="157"/>
      <c r="DXN231" s="157"/>
      <c r="DXO231" s="157"/>
      <c r="DXP231" s="157"/>
      <c r="DXQ231" s="157"/>
      <c r="DXR231" s="157"/>
      <c r="DXS231" s="157"/>
      <c r="DXT231" s="157"/>
      <c r="DXU231" s="157"/>
      <c r="DXV231" s="157"/>
      <c r="DXW231" s="157"/>
      <c r="DXX231" s="157"/>
      <c r="DXY231" s="157"/>
      <c r="DXZ231" s="157"/>
      <c r="DYA231" s="157"/>
      <c r="DYB231" s="157"/>
      <c r="DYC231" s="157"/>
      <c r="DYD231" s="157"/>
      <c r="DYE231" s="157"/>
      <c r="DYF231" s="157"/>
      <c r="DYG231" s="157"/>
      <c r="DYH231" s="157"/>
      <c r="DYI231" s="157"/>
      <c r="DYJ231" s="157"/>
      <c r="DYK231" s="157"/>
      <c r="DYL231" s="157"/>
      <c r="DYM231" s="157"/>
      <c r="DYN231" s="157"/>
      <c r="DYO231" s="157"/>
      <c r="DYP231" s="157"/>
      <c r="DYQ231" s="157"/>
      <c r="DYR231" s="157"/>
      <c r="DYS231" s="157"/>
      <c r="DYT231" s="157"/>
      <c r="DYU231" s="157"/>
      <c r="DYV231" s="157"/>
      <c r="DYW231" s="157"/>
      <c r="DYX231" s="157"/>
      <c r="DYY231" s="157"/>
      <c r="DYZ231" s="157"/>
      <c r="DZA231" s="157"/>
      <c r="DZB231" s="157"/>
      <c r="DZC231" s="157"/>
      <c r="DZD231" s="157"/>
      <c r="DZE231" s="157"/>
      <c r="DZF231" s="157"/>
      <c r="DZG231" s="157"/>
      <c r="DZH231" s="157"/>
      <c r="DZI231" s="157"/>
      <c r="DZJ231" s="157"/>
      <c r="DZK231" s="157"/>
      <c r="DZL231" s="157"/>
      <c r="DZM231" s="157"/>
      <c r="DZN231" s="157"/>
      <c r="DZO231" s="157"/>
      <c r="DZP231" s="157"/>
      <c r="DZQ231" s="157"/>
      <c r="DZR231" s="157"/>
      <c r="DZS231" s="157"/>
      <c r="DZT231" s="157"/>
      <c r="DZU231" s="157"/>
      <c r="DZV231" s="157"/>
      <c r="DZW231" s="157"/>
      <c r="DZX231" s="157"/>
      <c r="DZY231" s="157"/>
      <c r="DZZ231" s="157"/>
      <c r="EAA231" s="157"/>
      <c r="EAB231" s="157"/>
      <c r="EAC231" s="157"/>
      <c r="EAD231" s="157"/>
      <c r="EAE231" s="157"/>
      <c r="EAF231" s="157"/>
      <c r="EAG231" s="157"/>
      <c r="EAH231" s="157"/>
      <c r="EAI231" s="157"/>
      <c r="EAJ231" s="157"/>
      <c r="EAK231" s="157"/>
      <c r="EAL231" s="157"/>
      <c r="EAM231" s="157"/>
      <c r="EAN231" s="157"/>
      <c r="EAO231" s="157"/>
      <c r="EAP231" s="157"/>
      <c r="EAQ231" s="157"/>
      <c r="EAR231" s="157"/>
      <c r="EAS231" s="157"/>
      <c r="EAT231" s="157"/>
      <c r="EAU231" s="157"/>
      <c r="EAV231" s="157"/>
      <c r="EAW231" s="157"/>
      <c r="EAX231" s="157"/>
      <c r="EAY231" s="157"/>
      <c r="EAZ231" s="157"/>
      <c r="EBA231" s="157"/>
      <c r="EBB231" s="157"/>
      <c r="EBC231" s="157"/>
      <c r="EBD231" s="157"/>
      <c r="EBE231" s="157"/>
      <c r="EBF231" s="157"/>
      <c r="EBG231" s="157"/>
      <c r="EBH231" s="157"/>
      <c r="EBI231" s="157"/>
      <c r="EBJ231" s="157"/>
      <c r="EBK231" s="157"/>
      <c r="EBL231" s="157"/>
      <c r="EBM231" s="157"/>
      <c r="EBN231" s="157"/>
      <c r="EBO231" s="157"/>
      <c r="EBP231" s="157"/>
      <c r="EBQ231" s="157"/>
      <c r="EBR231" s="157"/>
      <c r="EBS231" s="157"/>
      <c r="EBT231" s="157"/>
      <c r="EBU231" s="157"/>
      <c r="EBV231" s="157"/>
      <c r="EBW231" s="157"/>
      <c r="EBX231" s="157"/>
      <c r="EBY231" s="157"/>
      <c r="EBZ231" s="157"/>
      <c r="ECA231" s="157"/>
      <c r="ECB231" s="157"/>
      <c r="ECC231" s="157"/>
      <c r="ECD231" s="157"/>
      <c r="ECE231" s="157"/>
      <c r="ECF231" s="157"/>
      <c r="ECG231" s="157"/>
      <c r="ECH231" s="157"/>
      <c r="ECI231" s="157"/>
      <c r="ECJ231" s="157"/>
      <c r="ECK231" s="157"/>
      <c r="ECL231" s="157"/>
      <c r="ECM231" s="157"/>
      <c r="ECN231" s="157"/>
      <c r="ECO231" s="157"/>
      <c r="ECP231" s="157"/>
      <c r="ECQ231" s="157"/>
      <c r="ECR231" s="157"/>
      <c r="ECS231" s="157"/>
      <c r="ECT231" s="157"/>
      <c r="ECU231" s="157"/>
      <c r="ECV231" s="157"/>
      <c r="ECW231" s="157"/>
      <c r="ECX231" s="157"/>
      <c r="ECY231" s="157"/>
      <c r="ECZ231" s="157"/>
      <c r="EDA231" s="157"/>
      <c r="EDB231" s="157"/>
      <c r="EDC231" s="157"/>
      <c r="EDD231" s="157"/>
      <c r="EDE231" s="157"/>
      <c r="EDF231" s="157"/>
      <c r="EDG231" s="157"/>
      <c r="EDH231" s="157"/>
      <c r="EDI231" s="157"/>
      <c r="EDJ231" s="157"/>
      <c r="EDK231" s="157"/>
      <c r="EDL231" s="157"/>
      <c r="EDM231" s="157"/>
      <c r="EDN231" s="157"/>
      <c r="EDO231" s="157"/>
      <c r="EDP231" s="157"/>
      <c r="EDQ231" s="157"/>
      <c r="EDR231" s="157"/>
      <c r="EDS231" s="157"/>
      <c r="EDT231" s="157"/>
      <c r="EDU231" s="157"/>
      <c r="EDV231" s="157"/>
      <c r="EDW231" s="157"/>
      <c r="EDX231" s="157"/>
      <c r="EDY231" s="157"/>
      <c r="EDZ231" s="157"/>
      <c r="EEA231" s="157"/>
      <c r="EEB231" s="157"/>
      <c r="EEC231" s="157"/>
      <c r="EED231" s="157"/>
      <c r="EEE231" s="157"/>
      <c r="EEF231" s="157"/>
      <c r="EEG231" s="157"/>
      <c r="EEH231" s="157"/>
      <c r="EEI231" s="157"/>
      <c r="EEJ231" s="157"/>
      <c r="EEK231" s="157"/>
      <c r="EEL231" s="157"/>
      <c r="EEM231" s="157"/>
      <c r="EEN231" s="157"/>
      <c r="EEO231" s="157"/>
      <c r="EEP231" s="157"/>
      <c r="EEQ231" s="157"/>
      <c r="EER231" s="157"/>
      <c r="EES231" s="157"/>
      <c r="EET231" s="157"/>
      <c r="EEU231" s="157"/>
      <c r="EEV231" s="157"/>
      <c r="EEW231" s="157"/>
      <c r="EEX231" s="157"/>
      <c r="EEY231" s="157"/>
      <c r="EEZ231" s="157"/>
      <c r="EFA231" s="157"/>
      <c r="EFB231" s="157"/>
      <c r="EFC231" s="157"/>
      <c r="EFD231" s="157"/>
      <c r="EFE231" s="157"/>
      <c r="EFF231" s="157"/>
      <c r="EFG231" s="157"/>
      <c r="EFH231" s="157"/>
      <c r="EFI231" s="157"/>
      <c r="EFJ231" s="157"/>
      <c r="EFK231" s="157"/>
      <c r="EFL231" s="157"/>
      <c r="EFM231" s="157"/>
      <c r="EFN231" s="157"/>
      <c r="EFO231" s="157"/>
      <c r="EFP231" s="157"/>
      <c r="EFQ231" s="157"/>
      <c r="EFR231" s="157"/>
      <c r="EFS231" s="157"/>
      <c r="EFT231" s="157"/>
      <c r="EFU231" s="157"/>
      <c r="EFV231" s="157"/>
      <c r="EFW231" s="157"/>
      <c r="EFX231" s="157"/>
      <c r="EFY231" s="157"/>
      <c r="EFZ231" s="157"/>
      <c r="EGA231" s="157"/>
      <c r="EGB231" s="157"/>
      <c r="EGC231" s="157"/>
      <c r="EGD231" s="157"/>
      <c r="EGE231" s="157"/>
      <c r="EGF231" s="157"/>
      <c r="EGG231" s="157"/>
      <c r="EGH231" s="157"/>
      <c r="EGI231" s="157"/>
      <c r="EGJ231" s="157"/>
      <c r="EGK231" s="157"/>
      <c r="EGL231" s="157"/>
      <c r="EGM231" s="157"/>
      <c r="EGN231" s="157"/>
      <c r="EGO231" s="157"/>
      <c r="EGP231" s="157"/>
      <c r="EGQ231" s="157"/>
      <c r="EGR231" s="157"/>
      <c r="EGS231" s="157"/>
      <c r="EGT231" s="157"/>
      <c r="EGU231" s="157"/>
      <c r="EGV231" s="157"/>
      <c r="EGW231" s="157"/>
      <c r="EGX231" s="157"/>
      <c r="EGY231" s="157"/>
      <c r="EGZ231" s="157"/>
      <c r="EHA231" s="157"/>
      <c r="EHB231" s="157"/>
      <c r="EHC231" s="157"/>
      <c r="EHD231" s="157"/>
      <c r="EHE231" s="157"/>
      <c r="EHF231" s="157"/>
      <c r="EHG231" s="157"/>
      <c r="EHH231" s="157"/>
      <c r="EHI231" s="157"/>
      <c r="EHJ231" s="157"/>
      <c r="EHK231" s="157"/>
      <c r="EHL231" s="157"/>
      <c r="EHM231" s="157"/>
      <c r="EHN231" s="157"/>
      <c r="EHO231" s="157"/>
      <c r="EHP231" s="157"/>
      <c r="EHQ231" s="157"/>
      <c r="EHR231" s="157"/>
      <c r="EHS231" s="157"/>
      <c r="EHT231" s="157"/>
      <c r="EHU231" s="157"/>
      <c r="EHV231" s="157"/>
      <c r="EHW231" s="157"/>
      <c r="EHX231" s="157"/>
      <c r="EHY231" s="157"/>
      <c r="EHZ231" s="157"/>
      <c r="EIA231" s="157"/>
      <c r="EIB231" s="157"/>
      <c r="EIC231" s="157"/>
      <c r="EID231" s="157"/>
      <c r="EIE231" s="157"/>
      <c r="EIF231" s="157"/>
      <c r="EIG231" s="157"/>
      <c r="EIH231" s="157"/>
      <c r="EII231" s="157"/>
      <c r="EIJ231" s="157"/>
      <c r="EIK231" s="157"/>
      <c r="EIL231" s="157"/>
      <c r="EIM231" s="157"/>
      <c r="EIN231" s="157"/>
      <c r="EIO231" s="157"/>
      <c r="EIP231" s="157"/>
      <c r="EIQ231" s="157"/>
      <c r="EIR231" s="157"/>
      <c r="EIS231" s="157"/>
      <c r="EIT231" s="157"/>
      <c r="EIU231" s="157"/>
      <c r="EIV231" s="157"/>
      <c r="EIW231" s="157"/>
      <c r="EIX231" s="157"/>
      <c r="EIY231" s="157"/>
      <c r="EIZ231" s="157"/>
      <c r="EJA231" s="157"/>
      <c r="EJB231" s="157"/>
      <c r="EJC231" s="157"/>
      <c r="EJD231" s="157"/>
      <c r="EJE231" s="157"/>
      <c r="EJF231" s="157"/>
      <c r="EJG231" s="157"/>
      <c r="EJH231" s="157"/>
      <c r="EJI231" s="157"/>
      <c r="EJJ231" s="157"/>
      <c r="EJK231" s="157"/>
      <c r="EJL231" s="157"/>
      <c r="EJM231" s="157"/>
      <c r="EJN231" s="157"/>
      <c r="EJO231" s="157"/>
      <c r="EJP231" s="157"/>
      <c r="EJQ231" s="157"/>
      <c r="EJR231" s="157"/>
      <c r="EJS231" s="157"/>
      <c r="EJT231" s="157"/>
      <c r="EJU231" s="157"/>
      <c r="EJV231" s="157"/>
      <c r="EJW231" s="157"/>
      <c r="EJX231" s="157"/>
      <c r="EJY231" s="157"/>
      <c r="EJZ231" s="157"/>
      <c r="EKA231" s="157"/>
      <c r="EKB231" s="157"/>
      <c r="EKC231" s="157"/>
      <c r="EKD231" s="157"/>
      <c r="EKE231" s="157"/>
      <c r="EKF231" s="157"/>
      <c r="EKG231" s="157"/>
      <c r="EKH231" s="157"/>
      <c r="EKI231" s="157"/>
      <c r="EKJ231" s="157"/>
      <c r="EKK231" s="157"/>
      <c r="EKL231" s="157"/>
      <c r="EKM231" s="157"/>
      <c r="EKN231" s="157"/>
      <c r="EKO231" s="157"/>
      <c r="EKP231" s="157"/>
      <c r="EKQ231" s="157"/>
      <c r="EKR231" s="157"/>
      <c r="EKS231" s="157"/>
      <c r="EKT231" s="157"/>
      <c r="EKU231" s="157"/>
      <c r="EKV231" s="157"/>
      <c r="EKW231" s="157"/>
      <c r="EKX231" s="157"/>
      <c r="EKY231" s="157"/>
      <c r="EKZ231" s="157"/>
      <c r="ELA231" s="157"/>
      <c r="ELB231" s="157"/>
      <c r="ELC231" s="157"/>
      <c r="ELD231" s="157"/>
      <c r="ELE231" s="157"/>
      <c r="ELF231" s="157"/>
      <c r="ELG231" s="157"/>
      <c r="ELH231" s="157"/>
      <c r="ELI231" s="157"/>
      <c r="ELJ231" s="157"/>
      <c r="ELK231" s="157"/>
      <c r="ELL231" s="157"/>
      <c r="ELM231" s="157"/>
      <c r="ELN231" s="157"/>
      <c r="ELO231" s="157"/>
      <c r="ELP231" s="157"/>
      <c r="ELQ231" s="157"/>
      <c r="ELR231" s="157"/>
      <c r="ELS231" s="157"/>
      <c r="ELT231" s="157"/>
      <c r="ELU231" s="157"/>
      <c r="ELV231" s="157"/>
      <c r="ELW231" s="157"/>
      <c r="ELX231" s="157"/>
      <c r="ELY231" s="157"/>
      <c r="ELZ231" s="157"/>
      <c r="EMA231" s="157"/>
      <c r="EMB231" s="157"/>
      <c r="EMC231" s="157"/>
      <c r="EMD231" s="157"/>
      <c r="EME231" s="157"/>
      <c r="EMF231" s="157"/>
      <c r="EMG231" s="157"/>
      <c r="EMH231" s="157"/>
      <c r="EMI231" s="157"/>
      <c r="EMJ231" s="157"/>
      <c r="EMK231" s="157"/>
      <c r="EML231" s="157"/>
      <c r="EMM231" s="157"/>
      <c r="EMN231" s="157"/>
      <c r="EMO231" s="157"/>
      <c r="EMP231" s="157"/>
      <c r="EMQ231" s="157"/>
      <c r="EMR231" s="157"/>
      <c r="EMS231" s="157"/>
      <c r="EMT231" s="157"/>
      <c r="EMU231" s="157"/>
      <c r="EMV231" s="157"/>
      <c r="EMW231" s="157"/>
      <c r="EMX231" s="157"/>
      <c r="EMY231" s="157"/>
      <c r="EMZ231" s="157"/>
      <c r="ENA231" s="157"/>
      <c r="ENB231" s="157"/>
      <c r="ENC231" s="157"/>
      <c r="END231" s="157"/>
      <c r="ENE231" s="157"/>
      <c r="ENF231" s="157"/>
      <c r="ENG231" s="157"/>
      <c r="ENH231" s="157"/>
      <c r="ENI231" s="157"/>
      <c r="ENJ231" s="157"/>
      <c r="ENK231" s="157"/>
      <c r="ENL231" s="157"/>
      <c r="ENM231" s="157"/>
      <c r="ENN231" s="157"/>
      <c r="ENO231" s="157"/>
      <c r="ENP231" s="157"/>
      <c r="ENQ231" s="157"/>
      <c r="ENR231" s="157"/>
      <c r="ENS231" s="157"/>
      <c r="ENT231" s="157"/>
      <c r="ENU231" s="157"/>
      <c r="ENV231" s="157"/>
      <c r="ENW231" s="157"/>
      <c r="ENX231" s="157"/>
      <c r="ENY231" s="157"/>
      <c r="ENZ231" s="157"/>
      <c r="EOA231" s="157"/>
      <c r="EOB231" s="157"/>
      <c r="EOC231" s="157"/>
      <c r="EOD231" s="157"/>
      <c r="EOE231" s="157"/>
      <c r="EOF231" s="157"/>
      <c r="EOG231" s="157"/>
      <c r="EOH231" s="157"/>
      <c r="EOI231" s="157"/>
      <c r="EOJ231" s="157"/>
      <c r="EOK231" s="157"/>
      <c r="EOL231" s="157"/>
      <c r="EOM231" s="157"/>
      <c r="EON231" s="157"/>
      <c r="EOO231" s="157"/>
      <c r="EOP231" s="157"/>
      <c r="EOQ231" s="157"/>
      <c r="EOR231" s="157"/>
      <c r="EOS231" s="157"/>
      <c r="EOT231" s="157"/>
      <c r="EOU231" s="157"/>
      <c r="EOV231" s="157"/>
      <c r="EOW231" s="157"/>
      <c r="EOX231" s="157"/>
      <c r="EOY231" s="157"/>
      <c r="EOZ231" s="157"/>
      <c r="EPA231" s="157"/>
      <c r="EPB231" s="157"/>
      <c r="EPC231" s="157"/>
      <c r="EPD231" s="157"/>
      <c r="EPE231" s="157"/>
      <c r="EPF231" s="157"/>
      <c r="EPG231" s="157"/>
      <c r="EPH231" s="157"/>
      <c r="EPI231" s="157"/>
      <c r="EPJ231" s="157"/>
      <c r="EPK231" s="157"/>
      <c r="EPL231" s="157"/>
      <c r="EPM231" s="157"/>
      <c r="EPN231" s="157"/>
      <c r="EPO231" s="157"/>
      <c r="EPP231" s="157"/>
      <c r="EPQ231" s="157"/>
      <c r="EPR231" s="157"/>
      <c r="EPS231" s="157"/>
      <c r="EPT231" s="157"/>
      <c r="EPU231" s="157"/>
      <c r="EPV231" s="157"/>
      <c r="EPW231" s="157"/>
      <c r="EPX231" s="157"/>
      <c r="EPY231" s="157"/>
      <c r="EPZ231" s="157"/>
      <c r="EQA231" s="157"/>
      <c r="EQB231" s="157"/>
      <c r="EQC231" s="157"/>
      <c r="EQD231" s="157"/>
      <c r="EQE231" s="157"/>
      <c r="EQF231" s="157"/>
      <c r="EQG231" s="157"/>
      <c r="EQH231" s="157"/>
      <c r="EQI231" s="157"/>
      <c r="EQJ231" s="157"/>
      <c r="EQK231" s="157"/>
      <c r="EQL231" s="157"/>
      <c r="EQM231" s="157"/>
      <c r="EQN231" s="157"/>
      <c r="EQO231" s="157"/>
      <c r="EQP231" s="157"/>
      <c r="EQQ231" s="157"/>
      <c r="EQR231" s="157"/>
      <c r="EQS231" s="157"/>
      <c r="EQT231" s="157"/>
      <c r="EQU231" s="157"/>
      <c r="EQV231" s="157"/>
      <c r="EQW231" s="157"/>
      <c r="EQX231" s="157"/>
      <c r="EQY231" s="157"/>
      <c r="EQZ231" s="157"/>
      <c r="ERA231" s="157"/>
      <c r="ERB231" s="157"/>
      <c r="ERC231" s="157"/>
      <c r="ERD231" s="157"/>
      <c r="ERE231" s="157"/>
      <c r="ERF231" s="157"/>
      <c r="ERG231" s="157"/>
      <c r="ERH231" s="157"/>
      <c r="ERI231" s="157"/>
      <c r="ERJ231" s="157"/>
      <c r="ERK231" s="157"/>
      <c r="ERL231" s="157"/>
      <c r="ERM231" s="157"/>
      <c r="ERN231" s="157"/>
      <c r="ERO231" s="157"/>
      <c r="ERP231" s="157"/>
      <c r="ERQ231" s="157"/>
      <c r="ERR231" s="157"/>
      <c r="ERS231" s="157"/>
      <c r="ERT231" s="157"/>
      <c r="ERU231" s="157"/>
      <c r="ERV231" s="157"/>
      <c r="ERW231" s="157"/>
      <c r="ERX231" s="157"/>
      <c r="ERY231" s="157"/>
      <c r="ERZ231" s="157"/>
      <c r="ESA231" s="157"/>
      <c r="ESB231" s="157"/>
      <c r="ESC231" s="157"/>
      <c r="ESD231" s="157"/>
      <c r="ESE231" s="157"/>
      <c r="ESF231" s="157"/>
      <c r="ESG231" s="157"/>
      <c r="ESH231" s="157"/>
      <c r="ESI231" s="157"/>
      <c r="ESJ231" s="157"/>
      <c r="ESK231" s="157"/>
      <c r="ESL231" s="157"/>
      <c r="ESM231" s="157"/>
      <c r="ESN231" s="157"/>
      <c r="ESO231" s="157"/>
      <c r="ESP231" s="157"/>
      <c r="ESQ231" s="157"/>
      <c r="ESR231" s="157"/>
      <c r="ESS231" s="157"/>
      <c r="EST231" s="157"/>
      <c r="ESU231" s="157"/>
      <c r="ESV231" s="157"/>
      <c r="ESW231" s="157"/>
      <c r="ESX231" s="157"/>
      <c r="ESY231" s="157"/>
      <c r="ESZ231" s="157"/>
      <c r="ETA231" s="157"/>
      <c r="ETB231" s="157"/>
      <c r="ETC231" s="157"/>
      <c r="ETD231" s="157"/>
      <c r="ETE231" s="157"/>
      <c r="ETF231" s="157"/>
      <c r="ETG231" s="157"/>
      <c r="ETH231" s="157"/>
      <c r="ETI231" s="157"/>
      <c r="ETJ231" s="157"/>
      <c r="ETK231" s="157"/>
      <c r="ETL231" s="157"/>
      <c r="ETM231" s="157"/>
      <c r="ETN231" s="157"/>
      <c r="ETO231" s="157"/>
      <c r="ETP231" s="157"/>
      <c r="ETQ231" s="157"/>
      <c r="ETR231" s="157"/>
      <c r="ETS231" s="157"/>
      <c r="ETT231" s="157"/>
      <c r="ETU231" s="157"/>
      <c r="ETV231" s="157"/>
      <c r="ETW231" s="157"/>
      <c r="ETX231" s="157"/>
      <c r="ETY231" s="157"/>
      <c r="ETZ231" s="157"/>
      <c r="EUA231" s="157"/>
      <c r="EUB231" s="157"/>
      <c r="EUC231" s="157"/>
      <c r="EUD231" s="157"/>
      <c r="EUE231" s="157"/>
      <c r="EUF231" s="157"/>
      <c r="EUG231" s="157"/>
      <c r="EUH231" s="157"/>
      <c r="EUI231" s="157"/>
      <c r="EUJ231" s="157"/>
      <c r="EUK231" s="157"/>
      <c r="EUL231" s="157"/>
      <c r="EUM231" s="157"/>
      <c r="EUN231" s="157"/>
      <c r="EUO231" s="157"/>
      <c r="EUP231" s="157"/>
      <c r="EUQ231" s="157"/>
      <c r="EUR231" s="157"/>
      <c r="EUS231" s="157"/>
      <c r="EUT231" s="157"/>
      <c r="EUU231" s="157"/>
      <c r="EUV231" s="157"/>
      <c r="EUW231" s="157"/>
      <c r="EUX231" s="157"/>
      <c r="EUY231" s="157"/>
      <c r="EUZ231" s="157"/>
      <c r="EVA231" s="157"/>
      <c r="EVB231" s="157"/>
      <c r="EVC231" s="157"/>
      <c r="EVD231" s="157"/>
      <c r="EVE231" s="157"/>
      <c r="EVF231" s="157"/>
      <c r="EVG231" s="157"/>
      <c r="EVH231" s="157"/>
      <c r="EVI231" s="157"/>
      <c r="EVJ231" s="157"/>
      <c r="EVK231" s="157"/>
      <c r="EVL231" s="157"/>
      <c r="EVM231" s="157"/>
      <c r="EVN231" s="157"/>
      <c r="EVO231" s="157"/>
      <c r="EVP231" s="157"/>
      <c r="EVQ231" s="157"/>
      <c r="EVR231" s="157"/>
      <c r="EVS231" s="157"/>
      <c r="EVT231" s="157"/>
      <c r="EVU231" s="157"/>
      <c r="EVV231" s="157"/>
      <c r="EVW231" s="157"/>
      <c r="EVX231" s="157"/>
      <c r="EVY231" s="157"/>
      <c r="EVZ231" s="157"/>
      <c r="EWA231" s="157"/>
      <c r="EWB231" s="157"/>
      <c r="EWC231" s="157"/>
      <c r="EWD231" s="157"/>
      <c r="EWE231" s="157"/>
      <c r="EWF231" s="157"/>
      <c r="EWG231" s="157"/>
      <c r="EWH231" s="157"/>
      <c r="EWI231" s="157"/>
      <c r="EWJ231" s="157"/>
      <c r="EWK231" s="157"/>
      <c r="EWL231" s="157"/>
      <c r="EWM231" s="157"/>
      <c r="EWN231" s="157"/>
      <c r="EWO231" s="157"/>
      <c r="EWP231" s="157"/>
      <c r="EWQ231" s="157"/>
      <c r="EWR231" s="157"/>
      <c r="EWS231" s="157"/>
      <c r="EWT231" s="157"/>
      <c r="EWU231" s="157"/>
      <c r="EWV231" s="157"/>
      <c r="EWW231" s="157"/>
      <c r="EWX231" s="157"/>
      <c r="EWY231" s="157"/>
      <c r="EWZ231" s="157"/>
      <c r="EXA231" s="157"/>
      <c r="EXB231" s="157"/>
      <c r="EXC231" s="157"/>
      <c r="EXD231" s="157"/>
      <c r="EXE231" s="157"/>
      <c r="EXF231" s="157"/>
      <c r="EXG231" s="157"/>
      <c r="EXH231" s="157"/>
      <c r="EXI231" s="157"/>
      <c r="EXJ231" s="157"/>
      <c r="EXK231" s="157"/>
      <c r="EXL231" s="157"/>
      <c r="EXM231" s="157"/>
      <c r="EXN231" s="157"/>
      <c r="EXO231" s="157"/>
      <c r="EXP231" s="157"/>
      <c r="EXQ231" s="157"/>
      <c r="EXR231" s="157"/>
      <c r="EXS231" s="157"/>
      <c r="EXT231" s="157"/>
      <c r="EXU231" s="157"/>
      <c r="EXV231" s="157"/>
      <c r="EXW231" s="157"/>
      <c r="EXX231" s="157"/>
      <c r="EXY231" s="157"/>
      <c r="EXZ231" s="157"/>
      <c r="EYA231" s="157"/>
      <c r="EYB231" s="157"/>
      <c r="EYC231" s="157"/>
      <c r="EYD231" s="157"/>
      <c r="EYE231" s="157"/>
      <c r="EYF231" s="157"/>
      <c r="EYG231" s="157"/>
      <c r="EYH231" s="157"/>
      <c r="EYI231" s="157"/>
      <c r="EYJ231" s="157"/>
      <c r="EYK231" s="157"/>
      <c r="EYL231" s="157"/>
      <c r="EYM231" s="157"/>
      <c r="EYN231" s="157"/>
      <c r="EYO231" s="157"/>
      <c r="EYP231" s="157"/>
      <c r="EYQ231" s="157"/>
      <c r="EYR231" s="157"/>
      <c r="EYS231" s="157"/>
      <c r="EYT231" s="157"/>
      <c r="EYU231" s="157"/>
      <c r="EYV231" s="157"/>
      <c r="EYW231" s="157"/>
      <c r="EYX231" s="157"/>
      <c r="EYY231" s="157"/>
      <c r="EYZ231" s="157"/>
      <c r="EZA231" s="157"/>
      <c r="EZB231" s="157"/>
      <c r="EZC231" s="157"/>
      <c r="EZD231" s="157"/>
      <c r="EZE231" s="157"/>
      <c r="EZF231" s="157"/>
      <c r="EZG231" s="157"/>
      <c r="EZH231" s="157"/>
      <c r="EZI231" s="157"/>
      <c r="EZJ231" s="157"/>
      <c r="EZK231" s="157"/>
      <c r="EZL231" s="157"/>
      <c r="EZM231" s="157"/>
      <c r="EZN231" s="157"/>
      <c r="EZO231" s="157"/>
      <c r="EZP231" s="157"/>
      <c r="EZQ231" s="157"/>
      <c r="EZR231" s="157"/>
      <c r="EZS231" s="157"/>
      <c r="EZT231" s="157"/>
      <c r="EZU231" s="157"/>
      <c r="EZV231" s="157"/>
      <c r="EZW231" s="157"/>
      <c r="EZX231" s="157"/>
      <c r="EZY231" s="157"/>
      <c r="EZZ231" s="157"/>
      <c r="FAA231" s="157"/>
      <c r="FAB231" s="157"/>
      <c r="FAC231" s="157"/>
      <c r="FAD231" s="157"/>
      <c r="FAE231" s="157"/>
      <c r="FAF231" s="157"/>
      <c r="FAG231" s="157"/>
      <c r="FAH231" s="157"/>
      <c r="FAI231" s="157"/>
      <c r="FAJ231" s="157"/>
      <c r="FAK231" s="157"/>
      <c r="FAL231" s="157"/>
      <c r="FAM231" s="157"/>
      <c r="FAN231" s="157"/>
      <c r="FAO231" s="157"/>
      <c r="FAP231" s="157"/>
      <c r="FAQ231" s="157"/>
      <c r="FAR231" s="157"/>
      <c r="FAS231" s="157"/>
      <c r="FAT231" s="157"/>
      <c r="FAU231" s="157"/>
      <c r="FAV231" s="157"/>
      <c r="FAW231" s="157"/>
      <c r="FAX231" s="157"/>
      <c r="FAY231" s="157"/>
      <c r="FAZ231" s="157"/>
      <c r="FBA231" s="157"/>
      <c r="FBB231" s="157"/>
      <c r="FBC231" s="157"/>
      <c r="FBD231" s="157"/>
      <c r="FBE231" s="157"/>
      <c r="FBF231" s="157"/>
      <c r="FBG231" s="157"/>
      <c r="FBH231" s="157"/>
      <c r="FBI231" s="157"/>
      <c r="FBJ231" s="157"/>
      <c r="FBK231" s="157"/>
      <c r="FBL231" s="157"/>
      <c r="FBM231" s="157"/>
      <c r="FBN231" s="157"/>
      <c r="FBO231" s="157"/>
      <c r="FBP231" s="157"/>
      <c r="FBQ231" s="157"/>
      <c r="FBR231" s="157"/>
      <c r="FBS231" s="157"/>
      <c r="FBT231" s="157"/>
      <c r="FBU231" s="157"/>
      <c r="FBV231" s="157"/>
      <c r="FBW231" s="157"/>
      <c r="FBX231" s="157"/>
      <c r="FBY231" s="157"/>
      <c r="FBZ231" s="157"/>
      <c r="FCA231" s="157"/>
      <c r="FCB231" s="157"/>
      <c r="FCC231" s="157"/>
      <c r="FCD231" s="157"/>
      <c r="FCE231" s="157"/>
      <c r="FCF231" s="157"/>
      <c r="FCG231" s="157"/>
      <c r="FCH231" s="157"/>
      <c r="FCI231" s="157"/>
      <c r="FCJ231" s="157"/>
      <c r="FCK231" s="157"/>
      <c r="FCL231" s="157"/>
      <c r="FCM231" s="157"/>
      <c r="FCN231" s="157"/>
      <c r="FCO231" s="157"/>
      <c r="FCP231" s="157"/>
      <c r="FCQ231" s="157"/>
      <c r="FCR231" s="157"/>
      <c r="FCS231" s="157"/>
      <c r="FCT231" s="157"/>
      <c r="FCU231" s="157"/>
      <c r="FCV231" s="157"/>
      <c r="FCW231" s="157"/>
      <c r="FCX231" s="157"/>
      <c r="FCY231" s="157"/>
      <c r="FCZ231" s="157"/>
      <c r="FDA231" s="157"/>
      <c r="FDB231" s="157"/>
      <c r="FDC231" s="157"/>
      <c r="FDD231" s="157"/>
      <c r="FDE231" s="157"/>
      <c r="FDF231" s="157"/>
      <c r="FDG231" s="157"/>
      <c r="FDH231" s="157"/>
      <c r="FDI231" s="157"/>
      <c r="FDJ231" s="157"/>
      <c r="FDK231" s="157"/>
      <c r="FDL231" s="157"/>
      <c r="FDM231" s="157"/>
      <c r="FDN231" s="157"/>
      <c r="FDO231" s="157"/>
      <c r="FDP231" s="157"/>
      <c r="FDQ231" s="157"/>
      <c r="FDR231" s="157"/>
      <c r="FDS231" s="157"/>
      <c r="FDT231" s="157"/>
      <c r="FDU231" s="157"/>
      <c r="FDV231" s="157"/>
      <c r="FDW231" s="157"/>
      <c r="FDX231" s="157"/>
      <c r="FDY231" s="157"/>
      <c r="FDZ231" s="157"/>
      <c r="FEA231" s="157"/>
      <c r="FEB231" s="157"/>
      <c r="FEC231" s="157"/>
      <c r="FED231" s="157"/>
      <c r="FEE231" s="157"/>
      <c r="FEF231" s="157"/>
      <c r="FEG231" s="157"/>
      <c r="FEH231" s="157"/>
      <c r="FEI231" s="157"/>
      <c r="FEJ231" s="157"/>
      <c r="FEK231" s="157"/>
      <c r="FEL231" s="157"/>
      <c r="FEM231" s="157"/>
      <c r="FEN231" s="157"/>
      <c r="FEO231" s="157"/>
      <c r="FEP231" s="157"/>
      <c r="FEQ231" s="157"/>
      <c r="FER231" s="157"/>
      <c r="FES231" s="157"/>
      <c r="FET231" s="157"/>
      <c r="FEU231" s="157"/>
      <c r="FEV231" s="157"/>
      <c r="FEW231" s="157"/>
      <c r="FEX231" s="157"/>
      <c r="FEY231" s="157"/>
      <c r="FEZ231" s="157"/>
      <c r="FFA231" s="157"/>
      <c r="FFB231" s="157"/>
      <c r="FFC231" s="157"/>
      <c r="FFD231" s="157"/>
      <c r="FFE231" s="157"/>
      <c r="FFF231" s="157"/>
      <c r="FFG231" s="157"/>
      <c r="FFH231" s="157"/>
      <c r="FFI231" s="157"/>
      <c r="FFJ231" s="157"/>
      <c r="FFK231" s="157"/>
      <c r="FFL231" s="157"/>
      <c r="FFM231" s="157"/>
      <c r="FFN231" s="157"/>
      <c r="FFO231" s="157"/>
      <c r="FFP231" s="157"/>
      <c r="FFQ231" s="157"/>
      <c r="FFR231" s="157"/>
      <c r="FFS231" s="157"/>
      <c r="FFT231" s="157"/>
      <c r="FFU231" s="157"/>
      <c r="FFV231" s="157"/>
      <c r="FFW231" s="157"/>
      <c r="FFX231" s="157"/>
      <c r="FFY231" s="157"/>
      <c r="FFZ231" s="157"/>
      <c r="FGA231" s="157"/>
      <c r="FGB231" s="157"/>
      <c r="FGC231" s="157"/>
      <c r="FGD231" s="157"/>
      <c r="FGE231" s="157"/>
      <c r="FGF231" s="157"/>
      <c r="FGG231" s="157"/>
      <c r="FGH231" s="157"/>
      <c r="FGI231" s="157"/>
      <c r="FGJ231" s="157"/>
      <c r="FGK231" s="157"/>
      <c r="FGL231" s="157"/>
      <c r="FGM231" s="157"/>
      <c r="FGN231" s="157"/>
      <c r="FGO231" s="157"/>
      <c r="FGP231" s="157"/>
      <c r="FGQ231" s="157"/>
      <c r="FGR231" s="157"/>
      <c r="FGS231" s="157"/>
      <c r="FGT231" s="157"/>
      <c r="FGU231" s="157"/>
      <c r="FGV231" s="157"/>
      <c r="FGW231" s="157"/>
      <c r="FGX231" s="157"/>
      <c r="FGY231" s="157"/>
      <c r="FGZ231" s="157"/>
      <c r="FHA231" s="157"/>
      <c r="FHB231" s="157"/>
      <c r="FHC231" s="157"/>
      <c r="FHD231" s="157"/>
      <c r="FHE231" s="157"/>
      <c r="FHF231" s="157"/>
      <c r="FHG231" s="157"/>
      <c r="FHH231" s="157"/>
      <c r="FHI231" s="157"/>
      <c r="FHJ231" s="157"/>
      <c r="FHK231" s="157"/>
      <c r="FHL231" s="157"/>
      <c r="FHM231" s="157"/>
      <c r="FHN231" s="157"/>
      <c r="FHO231" s="157"/>
      <c r="FHP231" s="157"/>
      <c r="FHQ231" s="157"/>
      <c r="FHR231" s="157"/>
      <c r="FHS231" s="157"/>
      <c r="FHT231" s="157"/>
      <c r="FHU231" s="157"/>
      <c r="FHV231" s="157"/>
      <c r="FHW231" s="157"/>
      <c r="FHX231" s="157"/>
      <c r="FHY231" s="157"/>
      <c r="FHZ231" s="157"/>
      <c r="FIA231" s="157"/>
      <c r="FIB231" s="157"/>
      <c r="FIC231" s="157"/>
      <c r="FID231" s="157"/>
      <c r="FIE231" s="157"/>
      <c r="FIF231" s="157"/>
      <c r="FIG231" s="157"/>
      <c r="FIH231" s="157"/>
      <c r="FII231" s="157"/>
      <c r="FIJ231" s="157"/>
      <c r="FIK231" s="157"/>
      <c r="FIL231" s="157"/>
      <c r="FIM231" s="157"/>
      <c r="FIN231" s="157"/>
      <c r="FIO231" s="157"/>
      <c r="FIP231" s="157"/>
      <c r="FIQ231" s="157"/>
      <c r="FIR231" s="157"/>
      <c r="FIS231" s="157"/>
      <c r="FIT231" s="157"/>
      <c r="FIU231" s="157"/>
      <c r="FIV231" s="157"/>
      <c r="FIW231" s="157"/>
      <c r="FIX231" s="157"/>
      <c r="FIY231" s="157"/>
      <c r="FIZ231" s="157"/>
      <c r="FJA231" s="157"/>
      <c r="FJB231" s="157"/>
      <c r="FJC231" s="157"/>
      <c r="FJD231" s="157"/>
      <c r="FJE231" s="157"/>
      <c r="FJF231" s="157"/>
      <c r="FJG231" s="157"/>
      <c r="FJH231" s="157"/>
      <c r="FJI231" s="157"/>
      <c r="FJJ231" s="157"/>
      <c r="FJK231" s="157"/>
      <c r="FJL231" s="157"/>
      <c r="FJM231" s="157"/>
      <c r="FJN231" s="157"/>
      <c r="FJO231" s="157"/>
      <c r="FJP231" s="157"/>
      <c r="FJQ231" s="157"/>
      <c r="FJR231" s="157"/>
      <c r="FJS231" s="157"/>
      <c r="FJT231" s="157"/>
      <c r="FJU231" s="157"/>
      <c r="FJV231" s="157"/>
      <c r="FJW231" s="157"/>
      <c r="FJX231" s="157"/>
      <c r="FJY231" s="157"/>
      <c r="FJZ231" s="157"/>
      <c r="FKA231" s="157"/>
      <c r="FKB231" s="157"/>
      <c r="FKC231" s="157"/>
      <c r="FKD231" s="157"/>
      <c r="FKE231" s="157"/>
      <c r="FKF231" s="157"/>
      <c r="FKG231" s="157"/>
      <c r="FKH231" s="157"/>
      <c r="FKI231" s="157"/>
      <c r="FKJ231" s="157"/>
      <c r="FKK231" s="157"/>
      <c r="FKL231" s="157"/>
      <c r="FKM231" s="157"/>
      <c r="FKN231" s="157"/>
      <c r="FKO231" s="157"/>
      <c r="FKP231" s="157"/>
      <c r="FKQ231" s="157"/>
      <c r="FKR231" s="157"/>
      <c r="FKS231" s="157"/>
      <c r="FKT231" s="157"/>
      <c r="FKU231" s="157"/>
      <c r="FKV231" s="157"/>
      <c r="FKW231" s="157"/>
      <c r="FKX231" s="157"/>
      <c r="FKY231" s="157"/>
      <c r="FKZ231" s="157"/>
      <c r="FLA231" s="157"/>
      <c r="FLB231" s="157"/>
      <c r="FLC231" s="157"/>
      <c r="FLD231" s="157"/>
      <c r="FLE231" s="157"/>
      <c r="FLF231" s="157"/>
      <c r="FLG231" s="157"/>
      <c r="FLH231" s="157"/>
      <c r="FLI231" s="157"/>
      <c r="FLJ231" s="157"/>
      <c r="FLK231" s="157"/>
      <c r="FLL231" s="157"/>
      <c r="FLM231" s="157"/>
      <c r="FLN231" s="157"/>
      <c r="FLO231" s="157"/>
      <c r="FLP231" s="157"/>
      <c r="FLQ231" s="157"/>
      <c r="FLR231" s="157"/>
      <c r="FLS231" s="157"/>
      <c r="FLT231" s="157"/>
      <c r="FLU231" s="157"/>
      <c r="FLV231" s="157"/>
      <c r="FLW231" s="157"/>
      <c r="FLX231" s="157"/>
      <c r="FLY231" s="157"/>
      <c r="FLZ231" s="157"/>
      <c r="FMA231" s="157"/>
      <c r="FMB231" s="157"/>
      <c r="FMC231" s="157"/>
      <c r="FMD231" s="157"/>
      <c r="FME231" s="157"/>
      <c r="FMF231" s="157"/>
      <c r="FMG231" s="157"/>
      <c r="FMH231" s="157"/>
      <c r="FMI231" s="157"/>
      <c r="FMJ231" s="157"/>
      <c r="FMK231" s="157"/>
      <c r="FML231" s="157"/>
      <c r="FMM231" s="157"/>
      <c r="FMN231" s="157"/>
      <c r="FMO231" s="157"/>
      <c r="FMP231" s="157"/>
      <c r="FMQ231" s="157"/>
      <c r="FMR231" s="157"/>
      <c r="FMS231" s="157"/>
      <c r="FMT231" s="157"/>
      <c r="FMU231" s="157"/>
      <c r="FMV231" s="157"/>
      <c r="FMW231" s="157"/>
      <c r="FMX231" s="157"/>
      <c r="FMY231" s="157"/>
      <c r="FMZ231" s="157"/>
      <c r="FNA231" s="157"/>
      <c r="FNB231" s="157"/>
      <c r="FNC231" s="157"/>
      <c r="FND231" s="157"/>
      <c r="FNE231" s="157"/>
      <c r="FNF231" s="157"/>
      <c r="FNG231" s="157"/>
      <c r="FNH231" s="157"/>
      <c r="FNI231" s="157"/>
      <c r="FNJ231" s="157"/>
      <c r="FNK231" s="157"/>
      <c r="FNL231" s="157"/>
      <c r="FNM231" s="157"/>
      <c r="FNN231" s="157"/>
      <c r="FNO231" s="157"/>
      <c r="FNP231" s="157"/>
      <c r="FNQ231" s="157"/>
      <c r="FNR231" s="157"/>
      <c r="FNS231" s="157"/>
      <c r="FNT231" s="157"/>
      <c r="FNU231" s="157"/>
      <c r="FNV231" s="157"/>
      <c r="FNW231" s="157"/>
      <c r="FNX231" s="157"/>
      <c r="FNY231" s="157"/>
      <c r="FNZ231" s="157"/>
      <c r="FOA231" s="157"/>
      <c r="FOB231" s="157"/>
      <c r="FOC231" s="157"/>
      <c r="FOD231" s="157"/>
      <c r="FOE231" s="157"/>
      <c r="FOF231" s="157"/>
      <c r="FOG231" s="157"/>
      <c r="FOH231" s="157"/>
      <c r="FOI231" s="157"/>
      <c r="FOJ231" s="157"/>
      <c r="FOK231" s="157"/>
      <c r="FOL231" s="157"/>
      <c r="FOM231" s="157"/>
      <c r="FON231" s="157"/>
      <c r="FOO231" s="157"/>
      <c r="FOP231" s="157"/>
      <c r="FOQ231" s="157"/>
      <c r="FOR231" s="157"/>
      <c r="FOS231" s="157"/>
      <c r="FOT231" s="157"/>
      <c r="FOU231" s="157"/>
      <c r="FOV231" s="157"/>
      <c r="FOW231" s="157"/>
      <c r="FOX231" s="157"/>
      <c r="FOY231" s="157"/>
      <c r="FOZ231" s="157"/>
      <c r="FPA231" s="157"/>
      <c r="FPB231" s="157"/>
      <c r="FPC231" s="157"/>
      <c r="FPD231" s="157"/>
      <c r="FPE231" s="157"/>
      <c r="FPF231" s="157"/>
      <c r="FPG231" s="157"/>
      <c r="FPH231" s="157"/>
      <c r="FPI231" s="157"/>
      <c r="FPJ231" s="157"/>
      <c r="FPK231" s="157"/>
      <c r="FPL231" s="157"/>
      <c r="FPM231" s="157"/>
      <c r="FPN231" s="157"/>
      <c r="FPO231" s="157"/>
      <c r="FPP231" s="157"/>
      <c r="FPQ231" s="157"/>
      <c r="FPR231" s="157"/>
      <c r="FPS231" s="157"/>
      <c r="FPT231" s="157"/>
      <c r="FPU231" s="157"/>
      <c r="FPV231" s="157"/>
      <c r="FPW231" s="157"/>
      <c r="FPX231" s="157"/>
      <c r="FPY231" s="157"/>
      <c r="FPZ231" s="157"/>
      <c r="FQA231" s="157"/>
      <c r="FQB231" s="157"/>
      <c r="FQC231" s="157"/>
      <c r="FQD231" s="157"/>
      <c r="FQE231" s="157"/>
      <c r="FQF231" s="157"/>
      <c r="FQG231" s="157"/>
      <c r="FQH231" s="157"/>
      <c r="FQI231" s="157"/>
      <c r="FQJ231" s="157"/>
      <c r="FQK231" s="157"/>
      <c r="FQL231" s="157"/>
      <c r="FQM231" s="157"/>
      <c r="FQN231" s="157"/>
      <c r="FQO231" s="157"/>
      <c r="FQP231" s="157"/>
      <c r="FQQ231" s="157"/>
      <c r="FQR231" s="157"/>
      <c r="FQS231" s="157"/>
      <c r="FQT231" s="157"/>
      <c r="FQU231" s="157"/>
      <c r="FQV231" s="157"/>
      <c r="FQW231" s="157"/>
      <c r="FQX231" s="157"/>
      <c r="FQY231" s="157"/>
      <c r="FQZ231" s="157"/>
      <c r="FRA231" s="157"/>
      <c r="FRB231" s="157"/>
      <c r="FRC231" s="157"/>
      <c r="FRD231" s="157"/>
      <c r="FRE231" s="157"/>
      <c r="FRF231" s="157"/>
      <c r="FRG231" s="157"/>
      <c r="FRH231" s="157"/>
      <c r="FRI231" s="157"/>
      <c r="FRJ231" s="157"/>
      <c r="FRK231" s="157"/>
      <c r="FRL231" s="157"/>
      <c r="FRM231" s="157"/>
      <c r="FRN231" s="157"/>
      <c r="FRO231" s="157"/>
      <c r="FRP231" s="157"/>
      <c r="FRQ231" s="157"/>
      <c r="FRR231" s="157"/>
      <c r="FRS231" s="157"/>
      <c r="FRT231" s="157"/>
      <c r="FRU231" s="157"/>
      <c r="FRV231" s="157"/>
      <c r="FRW231" s="157"/>
      <c r="FRX231" s="157"/>
      <c r="FRY231" s="157"/>
      <c r="FRZ231" s="157"/>
      <c r="FSA231" s="157"/>
      <c r="FSB231" s="157"/>
      <c r="FSC231" s="157"/>
      <c r="FSD231" s="157"/>
      <c r="FSE231" s="157"/>
      <c r="FSF231" s="157"/>
      <c r="FSG231" s="157"/>
      <c r="FSH231" s="157"/>
      <c r="FSI231" s="157"/>
      <c r="FSJ231" s="157"/>
      <c r="FSK231" s="157"/>
      <c r="FSL231" s="157"/>
      <c r="FSM231" s="157"/>
      <c r="FSN231" s="157"/>
      <c r="FSO231" s="157"/>
      <c r="FSP231" s="157"/>
      <c r="FSQ231" s="157"/>
      <c r="FSR231" s="157"/>
      <c r="FSS231" s="157"/>
      <c r="FST231" s="157"/>
      <c r="FSU231" s="157"/>
      <c r="FSV231" s="157"/>
      <c r="FSW231" s="157"/>
      <c r="FSX231" s="157"/>
      <c r="FSY231" s="157"/>
      <c r="FSZ231" s="157"/>
      <c r="FTA231" s="157"/>
      <c r="FTB231" s="157"/>
      <c r="FTC231" s="157"/>
      <c r="FTD231" s="157"/>
      <c r="FTE231" s="157"/>
      <c r="FTF231" s="157"/>
      <c r="FTG231" s="157"/>
      <c r="FTH231" s="157"/>
      <c r="FTI231" s="157"/>
      <c r="FTJ231" s="157"/>
      <c r="FTK231" s="157"/>
      <c r="FTL231" s="157"/>
      <c r="FTM231" s="157"/>
      <c r="FTN231" s="157"/>
      <c r="FTO231" s="157"/>
      <c r="FTP231" s="157"/>
      <c r="FTQ231" s="157"/>
      <c r="FTR231" s="157"/>
      <c r="FTS231" s="157"/>
      <c r="FTT231" s="157"/>
      <c r="FTU231" s="157"/>
      <c r="FTV231" s="157"/>
      <c r="FTW231" s="157"/>
      <c r="FTX231" s="157"/>
      <c r="FTY231" s="157"/>
      <c r="FTZ231" s="157"/>
      <c r="FUA231" s="157"/>
      <c r="FUB231" s="157"/>
      <c r="FUC231" s="157"/>
      <c r="FUD231" s="157"/>
      <c r="FUE231" s="157"/>
      <c r="FUF231" s="157"/>
      <c r="FUG231" s="157"/>
      <c r="FUH231" s="157"/>
      <c r="FUI231" s="157"/>
      <c r="FUJ231" s="157"/>
      <c r="FUK231" s="157"/>
      <c r="FUL231" s="157"/>
      <c r="FUM231" s="157"/>
      <c r="FUN231" s="157"/>
      <c r="FUO231" s="157"/>
      <c r="FUP231" s="157"/>
      <c r="FUQ231" s="157"/>
      <c r="FUR231" s="157"/>
      <c r="FUS231" s="157"/>
      <c r="FUT231" s="157"/>
      <c r="FUU231" s="157"/>
      <c r="FUV231" s="157"/>
      <c r="FUW231" s="157"/>
      <c r="FUX231" s="157"/>
      <c r="FUY231" s="157"/>
      <c r="FUZ231" s="157"/>
      <c r="FVA231" s="157"/>
      <c r="FVB231" s="157"/>
      <c r="FVC231" s="157"/>
      <c r="FVD231" s="157"/>
      <c r="FVE231" s="157"/>
      <c r="FVF231" s="157"/>
      <c r="FVG231" s="157"/>
      <c r="FVH231" s="157"/>
      <c r="FVI231" s="157"/>
      <c r="FVJ231" s="157"/>
      <c r="FVK231" s="157"/>
      <c r="FVL231" s="157"/>
      <c r="FVM231" s="157"/>
      <c r="FVN231" s="157"/>
      <c r="FVO231" s="157"/>
      <c r="FVP231" s="157"/>
      <c r="FVQ231" s="157"/>
      <c r="FVR231" s="157"/>
      <c r="FVS231" s="157"/>
      <c r="FVT231" s="157"/>
      <c r="FVU231" s="157"/>
      <c r="FVV231" s="157"/>
      <c r="FVW231" s="157"/>
      <c r="FVX231" s="157"/>
      <c r="FVY231" s="157"/>
      <c r="FVZ231" s="157"/>
      <c r="FWA231" s="157"/>
      <c r="FWB231" s="157"/>
      <c r="FWC231" s="157"/>
      <c r="FWD231" s="157"/>
      <c r="FWE231" s="157"/>
      <c r="FWF231" s="157"/>
      <c r="FWG231" s="157"/>
      <c r="FWH231" s="157"/>
      <c r="FWI231" s="157"/>
      <c r="FWJ231" s="157"/>
      <c r="FWK231" s="157"/>
      <c r="FWL231" s="157"/>
      <c r="FWM231" s="157"/>
      <c r="FWN231" s="157"/>
      <c r="FWO231" s="157"/>
      <c r="FWP231" s="157"/>
      <c r="FWQ231" s="157"/>
      <c r="FWR231" s="157"/>
      <c r="FWS231" s="157"/>
      <c r="FWT231" s="157"/>
      <c r="FWU231" s="157"/>
      <c r="FWV231" s="157"/>
      <c r="FWW231" s="157"/>
      <c r="FWX231" s="157"/>
      <c r="FWY231" s="157"/>
      <c r="FWZ231" s="157"/>
      <c r="FXA231" s="157"/>
      <c r="FXB231" s="157"/>
      <c r="FXC231" s="157"/>
      <c r="FXD231" s="157"/>
      <c r="FXE231" s="157"/>
      <c r="FXF231" s="157"/>
      <c r="FXG231" s="157"/>
      <c r="FXH231" s="157"/>
      <c r="FXI231" s="157"/>
      <c r="FXJ231" s="157"/>
      <c r="FXK231" s="157"/>
      <c r="FXL231" s="157"/>
      <c r="FXM231" s="157"/>
      <c r="FXN231" s="157"/>
      <c r="FXO231" s="157"/>
      <c r="FXP231" s="157"/>
      <c r="FXQ231" s="157"/>
      <c r="FXR231" s="157"/>
      <c r="FXS231" s="157"/>
      <c r="FXT231" s="157"/>
      <c r="FXU231" s="157"/>
      <c r="FXV231" s="157"/>
      <c r="FXW231" s="157"/>
      <c r="FXX231" s="157"/>
      <c r="FXY231" s="157"/>
      <c r="FXZ231" s="157"/>
      <c r="FYA231" s="157"/>
      <c r="FYB231" s="157"/>
      <c r="FYC231" s="157"/>
      <c r="FYD231" s="157"/>
      <c r="FYE231" s="157"/>
      <c r="FYF231" s="157"/>
      <c r="FYG231" s="157"/>
      <c r="FYH231" s="157"/>
      <c r="FYI231" s="157"/>
      <c r="FYJ231" s="157"/>
      <c r="FYK231" s="157"/>
      <c r="FYL231" s="157"/>
      <c r="FYM231" s="157"/>
      <c r="FYN231" s="157"/>
      <c r="FYO231" s="157"/>
      <c r="FYP231" s="157"/>
      <c r="FYQ231" s="157"/>
      <c r="FYR231" s="157"/>
      <c r="FYS231" s="157"/>
      <c r="FYT231" s="157"/>
      <c r="FYU231" s="157"/>
      <c r="FYV231" s="157"/>
      <c r="FYW231" s="157"/>
      <c r="FYX231" s="157"/>
      <c r="FYY231" s="157"/>
      <c r="FYZ231" s="157"/>
      <c r="FZA231" s="157"/>
      <c r="FZB231" s="157"/>
      <c r="FZC231" s="157"/>
      <c r="FZD231" s="157"/>
      <c r="FZE231" s="157"/>
      <c r="FZF231" s="157"/>
      <c r="FZG231" s="157"/>
      <c r="FZH231" s="157"/>
      <c r="FZI231" s="157"/>
      <c r="FZJ231" s="157"/>
      <c r="FZK231" s="157"/>
      <c r="FZL231" s="157"/>
      <c r="FZM231" s="157"/>
      <c r="FZN231" s="157"/>
      <c r="FZO231" s="157"/>
      <c r="FZP231" s="157"/>
      <c r="FZQ231" s="157"/>
      <c r="FZR231" s="157"/>
      <c r="FZS231" s="157"/>
      <c r="FZT231" s="157"/>
      <c r="FZU231" s="157"/>
      <c r="FZV231" s="157"/>
      <c r="FZW231" s="157"/>
      <c r="FZX231" s="157"/>
      <c r="FZY231" s="157"/>
      <c r="FZZ231" s="157"/>
      <c r="GAA231" s="157"/>
      <c r="GAB231" s="157"/>
      <c r="GAC231" s="157"/>
      <c r="GAD231" s="157"/>
      <c r="GAE231" s="157"/>
      <c r="GAF231" s="157"/>
      <c r="GAG231" s="157"/>
      <c r="GAH231" s="157"/>
      <c r="GAI231" s="157"/>
      <c r="GAJ231" s="157"/>
      <c r="GAK231" s="157"/>
      <c r="GAL231" s="157"/>
      <c r="GAM231" s="157"/>
      <c r="GAN231" s="157"/>
      <c r="GAO231" s="157"/>
      <c r="GAP231" s="157"/>
      <c r="GAQ231" s="157"/>
      <c r="GAR231" s="157"/>
      <c r="GAS231" s="157"/>
      <c r="GAT231" s="157"/>
      <c r="GAU231" s="157"/>
      <c r="GAV231" s="157"/>
      <c r="GAW231" s="157"/>
      <c r="GAX231" s="157"/>
      <c r="GAY231" s="157"/>
      <c r="GAZ231" s="157"/>
      <c r="GBA231" s="157"/>
      <c r="GBB231" s="157"/>
      <c r="GBC231" s="157"/>
      <c r="GBD231" s="157"/>
      <c r="GBE231" s="157"/>
      <c r="GBF231" s="157"/>
      <c r="GBG231" s="157"/>
      <c r="GBH231" s="157"/>
      <c r="GBI231" s="157"/>
      <c r="GBJ231" s="157"/>
      <c r="GBK231" s="157"/>
      <c r="GBL231" s="157"/>
      <c r="GBM231" s="157"/>
      <c r="GBN231" s="157"/>
      <c r="GBO231" s="157"/>
      <c r="GBP231" s="157"/>
      <c r="GBQ231" s="157"/>
      <c r="GBR231" s="157"/>
      <c r="GBS231" s="157"/>
      <c r="GBT231" s="157"/>
      <c r="GBU231" s="157"/>
      <c r="GBV231" s="157"/>
      <c r="GBW231" s="157"/>
      <c r="GBX231" s="157"/>
      <c r="GBY231" s="157"/>
      <c r="GBZ231" s="157"/>
      <c r="GCA231" s="157"/>
      <c r="GCB231" s="157"/>
      <c r="GCC231" s="157"/>
      <c r="GCD231" s="157"/>
      <c r="GCE231" s="157"/>
      <c r="GCF231" s="157"/>
      <c r="GCG231" s="157"/>
      <c r="GCH231" s="157"/>
      <c r="GCI231" s="157"/>
      <c r="GCJ231" s="157"/>
      <c r="GCK231" s="157"/>
      <c r="GCL231" s="157"/>
      <c r="GCM231" s="157"/>
      <c r="GCN231" s="157"/>
      <c r="GCO231" s="157"/>
      <c r="GCP231" s="157"/>
      <c r="GCQ231" s="157"/>
      <c r="GCR231" s="157"/>
      <c r="GCS231" s="157"/>
      <c r="GCT231" s="157"/>
      <c r="GCU231" s="157"/>
      <c r="GCV231" s="157"/>
      <c r="GCW231" s="157"/>
      <c r="GCX231" s="157"/>
      <c r="GCY231" s="157"/>
      <c r="GCZ231" s="157"/>
      <c r="GDA231" s="157"/>
      <c r="GDB231" s="157"/>
      <c r="GDC231" s="157"/>
      <c r="GDD231" s="157"/>
      <c r="GDE231" s="157"/>
      <c r="GDF231" s="157"/>
      <c r="GDG231" s="157"/>
      <c r="GDH231" s="157"/>
      <c r="GDI231" s="157"/>
      <c r="GDJ231" s="157"/>
      <c r="GDK231" s="157"/>
      <c r="GDL231" s="157"/>
      <c r="GDM231" s="157"/>
      <c r="GDN231" s="157"/>
      <c r="GDO231" s="157"/>
      <c r="GDP231" s="157"/>
      <c r="GDQ231" s="157"/>
      <c r="GDR231" s="157"/>
      <c r="GDS231" s="157"/>
      <c r="GDT231" s="157"/>
      <c r="GDU231" s="157"/>
      <c r="GDV231" s="157"/>
      <c r="GDW231" s="157"/>
      <c r="GDX231" s="157"/>
      <c r="GDY231" s="157"/>
      <c r="GDZ231" s="157"/>
      <c r="GEA231" s="157"/>
      <c r="GEB231" s="157"/>
      <c r="GEC231" s="157"/>
      <c r="GED231" s="157"/>
      <c r="GEE231" s="157"/>
      <c r="GEF231" s="157"/>
      <c r="GEG231" s="157"/>
      <c r="GEH231" s="157"/>
      <c r="GEI231" s="157"/>
      <c r="GEJ231" s="157"/>
      <c r="GEK231" s="157"/>
      <c r="GEL231" s="157"/>
      <c r="GEM231" s="157"/>
      <c r="GEN231" s="157"/>
      <c r="GEO231" s="157"/>
      <c r="GEP231" s="157"/>
      <c r="GEQ231" s="157"/>
      <c r="GER231" s="157"/>
      <c r="GES231" s="157"/>
      <c r="GET231" s="157"/>
      <c r="GEU231" s="157"/>
      <c r="GEV231" s="157"/>
      <c r="GEW231" s="157"/>
      <c r="GEX231" s="157"/>
      <c r="GEY231" s="157"/>
      <c r="GEZ231" s="157"/>
      <c r="GFA231" s="157"/>
      <c r="GFB231" s="157"/>
      <c r="GFC231" s="157"/>
      <c r="GFD231" s="157"/>
      <c r="GFE231" s="157"/>
      <c r="GFF231" s="157"/>
      <c r="GFG231" s="157"/>
      <c r="GFH231" s="157"/>
      <c r="GFI231" s="157"/>
      <c r="GFJ231" s="157"/>
      <c r="GFK231" s="157"/>
      <c r="GFL231" s="157"/>
      <c r="GFM231" s="157"/>
      <c r="GFN231" s="157"/>
      <c r="GFO231" s="157"/>
      <c r="GFP231" s="157"/>
      <c r="GFQ231" s="157"/>
      <c r="GFR231" s="157"/>
      <c r="GFS231" s="157"/>
      <c r="GFT231" s="157"/>
      <c r="GFU231" s="157"/>
      <c r="GFV231" s="157"/>
      <c r="GFW231" s="157"/>
      <c r="GFX231" s="157"/>
      <c r="GFY231" s="157"/>
      <c r="GFZ231" s="157"/>
      <c r="GGA231" s="157"/>
      <c r="GGB231" s="157"/>
      <c r="GGC231" s="157"/>
      <c r="GGD231" s="157"/>
      <c r="GGE231" s="157"/>
      <c r="GGF231" s="157"/>
      <c r="GGG231" s="157"/>
      <c r="GGH231" s="157"/>
      <c r="GGI231" s="157"/>
      <c r="GGJ231" s="157"/>
      <c r="GGK231" s="157"/>
      <c r="GGL231" s="157"/>
      <c r="GGM231" s="157"/>
      <c r="GGN231" s="157"/>
      <c r="GGO231" s="157"/>
      <c r="GGP231" s="157"/>
      <c r="GGQ231" s="157"/>
      <c r="GGR231" s="157"/>
      <c r="GGS231" s="157"/>
      <c r="GGT231" s="157"/>
      <c r="GGU231" s="157"/>
      <c r="GGV231" s="157"/>
      <c r="GGW231" s="157"/>
      <c r="GGX231" s="157"/>
      <c r="GGY231" s="157"/>
      <c r="GGZ231" s="157"/>
      <c r="GHA231" s="157"/>
      <c r="GHB231" s="157"/>
      <c r="GHC231" s="157"/>
      <c r="GHD231" s="157"/>
      <c r="GHE231" s="157"/>
      <c r="GHF231" s="157"/>
      <c r="GHG231" s="157"/>
      <c r="GHH231" s="157"/>
      <c r="GHI231" s="157"/>
      <c r="GHJ231" s="157"/>
      <c r="GHK231" s="157"/>
      <c r="GHL231" s="157"/>
      <c r="GHM231" s="157"/>
      <c r="GHN231" s="157"/>
      <c r="GHO231" s="157"/>
      <c r="GHP231" s="157"/>
      <c r="GHQ231" s="157"/>
      <c r="GHR231" s="157"/>
      <c r="GHS231" s="157"/>
      <c r="GHT231" s="157"/>
      <c r="GHU231" s="157"/>
      <c r="GHV231" s="157"/>
      <c r="GHW231" s="157"/>
      <c r="GHX231" s="157"/>
      <c r="GHY231" s="157"/>
      <c r="GHZ231" s="157"/>
      <c r="GIA231" s="157"/>
      <c r="GIB231" s="157"/>
      <c r="GIC231" s="157"/>
      <c r="GID231" s="157"/>
      <c r="GIE231" s="157"/>
      <c r="GIF231" s="157"/>
      <c r="GIG231" s="157"/>
      <c r="GIH231" s="157"/>
      <c r="GII231" s="157"/>
      <c r="GIJ231" s="157"/>
      <c r="GIK231" s="157"/>
      <c r="GIL231" s="157"/>
      <c r="GIM231" s="157"/>
      <c r="GIN231" s="157"/>
      <c r="GIO231" s="157"/>
      <c r="GIP231" s="157"/>
      <c r="GIQ231" s="157"/>
      <c r="GIR231" s="157"/>
      <c r="GIS231" s="157"/>
      <c r="GIT231" s="157"/>
      <c r="GIU231" s="157"/>
      <c r="GIV231" s="157"/>
      <c r="GIW231" s="157"/>
      <c r="GIX231" s="157"/>
      <c r="GIY231" s="157"/>
      <c r="GIZ231" s="157"/>
      <c r="GJA231" s="157"/>
      <c r="GJB231" s="157"/>
      <c r="GJC231" s="157"/>
      <c r="GJD231" s="157"/>
      <c r="GJE231" s="157"/>
      <c r="GJF231" s="157"/>
      <c r="GJG231" s="157"/>
      <c r="GJH231" s="157"/>
      <c r="GJI231" s="157"/>
      <c r="GJJ231" s="157"/>
      <c r="GJK231" s="157"/>
      <c r="GJL231" s="157"/>
      <c r="GJM231" s="157"/>
      <c r="GJN231" s="157"/>
      <c r="GJO231" s="157"/>
      <c r="GJP231" s="157"/>
      <c r="GJQ231" s="157"/>
      <c r="GJR231" s="157"/>
      <c r="GJS231" s="157"/>
      <c r="GJT231" s="157"/>
      <c r="GJU231" s="157"/>
      <c r="GJV231" s="157"/>
      <c r="GJW231" s="157"/>
      <c r="GJX231" s="157"/>
      <c r="GJY231" s="157"/>
      <c r="GJZ231" s="157"/>
      <c r="GKA231" s="157"/>
      <c r="GKB231" s="157"/>
      <c r="GKC231" s="157"/>
      <c r="GKD231" s="157"/>
      <c r="GKE231" s="157"/>
      <c r="GKF231" s="157"/>
      <c r="GKG231" s="157"/>
      <c r="GKH231" s="157"/>
      <c r="GKI231" s="157"/>
      <c r="GKJ231" s="157"/>
      <c r="GKK231" s="157"/>
      <c r="GKL231" s="157"/>
      <c r="GKM231" s="157"/>
      <c r="GKN231" s="157"/>
      <c r="GKO231" s="157"/>
      <c r="GKP231" s="157"/>
      <c r="GKQ231" s="157"/>
      <c r="GKR231" s="157"/>
      <c r="GKS231" s="157"/>
      <c r="GKT231" s="157"/>
      <c r="GKU231" s="157"/>
      <c r="GKV231" s="157"/>
      <c r="GKW231" s="157"/>
      <c r="GKX231" s="157"/>
      <c r="GKY231" s="157"/>
      <c r="GKZ231" s="157"/>
      <c r="GLA231" s="157"/>
      <c r="GLB231" s="157"/>
      <c r="GLC231" s="157"/>
      <c r="GLD231" s="157"/>
      <c r="GLE231" s="157"/>
      <c r="GLF231" s="157"/>
      <c r="GLG231" s="157"/>
      <c r="GLH231" s="157"/>
      <c r="GLI231" s="157"/>
      <c r="GLJ231" s="157"/>
      <c r="GLK231" s="157"/>
      <c r="GLL231" s="157"/>
      <c r="GLM231" s="157"/>
      <c r="GLN231" s="157"/>
      <c r="GLO231" s="157"/>
      <c r="GLP231" s="157"/>
      <c r="GLQ231" s="157"/>
      <c r="GLR231" s="157"/>
      <c r="GLS231" s="157"/>
      <c r="GLT231" s="157"/>
      <c r="GLU231" s="157"/>
      <c r="GLV231" s="157"/>
      <c r="GLW231" s="157"/>
      <c r="GLX231" s="157"/>
      <c r="GLY231" s="157"/>
      <c r="GLZ231" s="157"/>
      <c r="GMA231" s="157"/>
      <c r="GMB231" s="157"/>
      <c r="GMC231" s="157"/>
      <c r="GMD231" s="157"/>
      <c r="GME231" s="157"/>
      <c r="GMF231" s="157"/>
      <c r="GMG231" s="157"/>
      <c r="GMH231" s="157"/>
      <c r="GMI231" s="157"/>
      <c r="GMJ231" s="157"/>
      <c r="GMK231" s="157"/>
      <c r="GML231" s="157"/>
      <c r="GMM231" s="157"/>
      <c r="GMN231" s="157"/>
      <c r="GMO231" s="157"/>
      <c r="GMP231" s="157"/>
      <c r="GMQ231" s="157"/>
      <c r="GMR231" s="157"/>
      <c r="GMS231" s="157"/>
      <c r="GMT231" s="157"/>
      <c r="GMU231" s="157"/>
      <c r="GMV231" s="157"/>
      <c r="GMW231" s="157"/>
      <c r="GMX231" s="157"/>
      <c r="GMY231" s="157"/>
      <c r="GMZ231" s="157"/>
      <c r="GNA231" s="157"/>
      <c r="GNB231" s="157"/>
      <c r="GNC231" s="157"/>
      <c r="GND231" s="157"/>
      <c r="GNE231" s="157"/>
      <c r="GNF231" s="157"/>
      <c r="GNG231" s="157"/>
      <c r="GNH231" s="157"/>
      <c r="GNI231" s="157"/>
      <c r="GNJ231" s="157"/>
      <c r="GNK231" s="157"/>
      <c r="GNL231" s="157"/>
      <c r="GNM231" s="157"/>
      <c r="GNN231" s="157"/>
      <c r="GNO231" s="157"/>
      <c r="GNP231" s="157"/>
      <c r="GNQ231" s="157"/>
      <c r="GNR231" s="157"/>
      <c r="GNS231" s="157"/>
      <c r="GNT231" s="157"/>
      <c r="GNU231" s="157"/>
      <c r="GNV231" s="157"/>
      <c r="GNW231" s="157"/>
      <c r="GNX231" s="157"/>
      <c r="GNY231" s="157"/>
      <c r="GNZ231" s="157"/>
      <c r="GOA231" s="157"/>
      <c r="GOB231" s="157"/>
      <c r="GOC231" s="157"/>
      <c r="GOD231" s="157"/>
      <c r="GOE231" s="157"/>
      <c r="GOF231" s="157"/>
      <c r="GOG231" s="157"/>
      <c r="GOH231" s="157"/>
      <c r="GOI231" s="157"/>
      <c r="GOJ231" s="157"/>
      <c r="GOK231" s="157"/>
      <c r="GOL231" s="157"/>
      <c r="GOM231" s="157"/>
      <c r="GON231" s="157"/>
      <c r="GOO231" s="157"/>
      <c r="GOP231" s="157"/>
      <c r="GOQ231" s="157"/>
      <c r="GOR231" s="157"/>
      <c r="GOS231" s="157"/>
      <c r="GOT231" s="157"/>
      <c r="GOU231" s="157"/>
      <c r="GOV231" s="157"/>
      <c r="GOW231" s="157"/>
      <c r="GOX231" s="157"/>
      <c r="GOY231" s="157"/>
      <c r="GOZ231" s="157"/>
      <c r="GPA231" s="157"/>
      <c r="GPB231" s="157"/>
      <c r="GPC231" s="157"/>
      <c r="GPD231" s="157"/>
      <c r="GPE231" s="157"/>
      <c r="GPF231" s="157"/>
      <c r="GPG231" s="157"/>
      <c r="GPH231" s="157"/>
      <c r="GPI231" s="157"/>
      <c r="GPJ231" s="157"/>
      <c r="GPK231" s="157"/>
      <c r="GPL231" s="157"/>
      <c r="GPM231" s="157"/>
      <c r="GPN231" s="157"/>
      <c r="GPO231" s="157"/>
      <c r="GPP231" s="157"/>
      <c r="GPQ231" s="157"/>
      <c r="GPR231" s="157"/>
      <c r="GPS231" s="157"/>
      <c r="GPT231" s="157"/>
      <c r="GPU231" s="157"/>
      <c r="GPV231" s="157"/>
      <c r="GPW231" s="157"/>
      <c r="GPX231" s="157"/>
      <c r="GPY231" s="157"/>
      <c r="GPZ231" s="157"/>
      <c r="GQA231" s="157"/>
      <c r="GQB231" s="157"/>
      <c r="GQC231" s="157"/>
      <c r="GQD231" s="157"/>
      <c r="GQE231" s="157"/>
      <c r="GQF231" s="157"/>
      <c r="GQG231" s="157"/>
      <c r="GQH231" s="157"/>
      <c r="GQI231" s="157"/>
      <c r="GQJ231" s="157"/>
      <c r="GQK231" s="157"/>
      <c r="GQL231" s="157"/>
      <c r="GQM231" s="157"/>
      <c r="GQN231" s="157"/>
      <c r="GQO231" s="157"/>
      <c r="GQP231" s="157"/>
      <c r="GQQ231" s="157"/>
      <c r="GQR231" s="157"/>
      <c r="GQS231" s="157"/>
      <c r="GQT231" s="157"/>
      <c r="GQU231" s="157"/>
      <c r="GQV231" s="157"/>
      <c r="GQW231" s="157"/>
      <c r="GQX231" s="157"/>
      <c r="GQY231" s="157"/>
      <c r="GQZ231" s="157"/>
      <c r="GRA231" s="157"/>
      <c r="GRB231" s="157"/>
      <c r="GRC231" s="157"/>
      <c r="GRD231" s="157"/>
      <c r="GRE231" s="157"/>
      <c r="GRF231" s="157"/>
      <c r="GRG231" s="157"/>
      <c r="GRH231" s="157"/>
      <c r="GRI231" s="157"/>
      <c r="GRJ231" s="157"/>
      <c r="GRK231" s="157"/>
      <c r="GRL231" s="157"/>
      <c r="GRM231" s="157"/>
      <c r="GRN231" s="157"/>
      <c r="GRO231" s="157"/>
      <c r="GRP231" s="157"/>
      <c r="GRQ231" s="157"/>
      <c r="GRR231" s="157"/>
      <c r="GRS231" s="157"/>
      <c r="GRT231" s="157"/>
      <c r="GRU231" s="157"/>
      <c r="GRV231" s="157"/>
      <c r="GRW231" s="157"/>
      <c r="GRX231" s="157"/>
      <c r="GRY231" s="157"/>
      <c r="GRZ231" s="157"/>
      <c r="GSA231" s="157"/>
      <c r="GSB231" s="157"/>
      <c r="GSC231" s="157"/>
      <c r="GSD231" s="157"/>
      <c r="GSE231" s="157"/>
      <c r="GSF231" s="157"/>
      <c r="GSG231" s="157"/>
      <c r="GSH231" s="157"/>
      <c r="GSI231" s="157"/>
      <c r="GSJ231" s="157"/>
      <c r="GSK231" s="157"/>
      <c r="GSL231" s="157"/>
      <c r="GSM231" s="157"/>
      <c r="GSN231" s="157"/>
      <c r="GSO231" s="157"/>
      <c r="GSP231" s="157"/>
      <c r="GSQ231" s="157"/>
      <c r="GSR231" s="157"/>
      <c r="GSS231" s="157"/>
      <c r="GST231" s="157"/>
      <c r="GSU231" s="157"/>
      <c r="GSV231" s="157"/>
      <c r="GSW231" s="157"/>
      <c r="GSX231" s="157"/>
      <c r="GSY231" s="157"/>
      <c r="GSZ231" s="157"/>
      <c r="GTA231" s="157"/>
      <c r="GTB231" s="157"/>
      <c r="GTC231" s="157"/>
      <c r="GTD231" s="157"/>
      <c r="GTE231" s="157"/>
      <c r="GTF231" s="157"/>
      <c r="GTG231" s="157"/>
      <c r="GTH231" s="157"/>
      <c r="GTI231" s="157"/>
      <c r="GTJ231" s="157"/>
      <c r="GTK231" s="157"/>
      <c r="GTL231" s="157"/>
      <c r="GTM231" s="157"/>
      <c r="GTN231" s="157"/>
      <c r="GTO231" s="157"/>
      <c r="GTP231" s="157"/>
      <c r="GTQ231" s="157"/>
      <c r="GTR231" s="157"/>
      <c r="GTS231" s="157"/>
      <c r="GTT231" s="157"/>
      <c r="GTU231" s="157"/>
      <c r="GTV231" s="157"/>
      <c r="GTW231" s="157"/>
      <c r="GTX231" s="157"/>
      <c r="GTY231" s="157"/>
      <c r="GTZ231" s="157"/>
      <c r="GUA231" s="157"/>
      <c r="GUB231" s="157"/>
      <c r="GUC231" s="157"/>
      <c r="GUD231" s="157"/>
      <c r="GUE231" s="157"/>
      <c r="GUF231" s="157"/>
      <c r="GUG231" s="157"/>
      <c r="GUH231" s="157"/>
      <c r="GUI231" s="157"/>
      <c r="GUJ231" s="157"/>
      <c r="GUK231" s="157"/>
      <c r="GUL231" s="157"/>
      <c r="GUM231" s="157"/>
      <c r="GUN231" s="157"/>
      <c r="GUO231" s="157"/>
      <c r="GUP231" s="157"/>
      <c r="GUQ231" s="157"/>
      <c r="GUR231" s="157"/>
      <c r="GUS231" s="157"/>
      <c r="GUT231" s="157"/>
      <c r="GUU231" s="157"/>
      <c r="GUV231" s="157"/>
      <c r="GUW231" s="157"/>
      <c r="GUX231" s="157"/>
      <c r="GUY231" s="157"/>
      <c r="GUZ231" s="157"/>
      <c r="GVA231" s="157"/>
      <c r="GVB231" s="157"/>
      <c r="GVC231" s="157"/>
      <c r="GVD231" s="157"/>
      <c r="GVE231" s="157"/>
      <c r="GVF231" s="157"/>
      <c r="GVG231" s="157"/>
      <c r="GVH231" s="157"/>
      <c r="GVI231" s="157"/>
      <c r="GVJ231" s="157"/>
      <c r="GVK231" s="157"/>
      <c r="GVL231" s="157"/>
      <c r="GVM231" s="157"/>
      <c r="GVN231" s="157"/>
      <c r="GVO231" s="157"/>
      <c r="GVP231" s="157"/>
      <c r="GVQ231" s="157"/>
      <c r="GVR231" s="157"/>
      <c r="GVS231" s="157"/>
      <c r="GVT231" s="157"/>
      <c r="GVU231" s="157"/>
      <c r="GVV231" s="157"/>
      <c r="GVW231" s="157"/>
      <c r="GVX231" s="157"/>
      <c r="GVY231" s="157"/>
      <c r="GVZ231" s="157"/>
      <c r="GWA231" s="157"/>
      <c r="GWB231" s="157"/>
      <c r="GWC231" s="157"/>
      <c r="GWD231" s="157"/>
      <c r="GWE231" s="157"/>
      <c r="GWF231" s="157"/>
      <c r="GWG231" s="157"/>
      <c r="GWH231" s="157"/>
      <c r="GWI231" s="157"/>
      <c r="GWJ231" s="157"/>
      <c r="GWK231" s="157"/>
      <c r="GWL231" s="157"/>
      <c r="GWM231" s="157"/>
      <c r="GWN231" s="157"/>
      <c r="GWO231" s="157"/>
      <c r="GWP231" s="157"/>
      <c r="GWQ231" s="157"/>
      <c r="GWR231" s="157"/>
      <c r="GWS231" s="157"/>
      <c r="GWT231" s="157"/>
      <c r="GWU231" s="157"/>
      <c r="GWV231" s="157"/>
      <c r="GWW231" s="157"/>
      <c r="GWX231" s="157"/>
      <c r="GWY231" s="157"/>
      <c r="GWZ231" s="157"/>
      <c r="GXA231" s="157"/>
      <c r="GXB231" s="157"/>
      <c r="GXC231" s="157"/>
      <c r="GXD231" s="157"/>
      <c r="GXE231" s="157"/>
      <c r="GXF231" s="157"/>
      <c r="GXG231" s="157"/>
      <c r="GXH231" s="157"/>
      <c r="GXI231" s="157"/>
      <c r="GXJ231" s="157"/>
      <c r="GXK231" s="157"/>
      <c r="GXL231" s="157"/>
      <c r="GXM231" s="157"/>
      <c r="GXN231" s="157"/>
      <c r="GXO231" s="157"/>
      <c r="GXP231" s="157"/>
      <c r="GXQ231" s="157"/>
      <c r="GXR231" s="157"/>
      <c r="GXS231" s="157"/>
      <c r="GXT231" s="157"/>
      <c r="GXU231" s="157"/>
      <c r="GXV231" s="157"/>
      <c r="GXW231" s="157"/>
      <c r="GXX231" s="157"/>
      <c r="GXY231" s="157"/>
      <c r="GXZ231" s="157"/>
      <c r="GYA231" s="157"/>
      <c r="GYB231" s="157"/>
      <c r="GYC231" s="157"/>
      <c r="GYD231" s="157"/>
      <c r="GYE231" s="157"/>
      <c r="GYF231" s="157"/>
      <c r="GYG231" s="157"/>
      <c r="GYH231" s="157"/>
      <c r="GYI231" s="157"/>
      <c r="GYJ231" s="157"/>
      <c r="GYK231" s="157"/>
      <c r="GYL231" s="157"/>
      <c r="GYM231" s="157"/>
      <c r="GYN231" s="157"/>
      <c r="GYO231" s="157"/>
      <c r="GYP231" s="157"/>
      <c r="GYQ231" s="157"/>
      <c r="GYR231" s="157"/>
      <c r="GYS231" s="157"/>
      <c r="GYT231" s="157"/>
      <c r="GYU231" s="157"/>
      <c r="GYV231" s="157"/>
      <c r="GYW231" s="157"/>
      <c r="GYX231" s="157"/>
      <c r="GYY231" s="157"/>
      <c r="GYZ231" s="157"/>
      <c r="GZA231" s="157"/>
      <c r="GZB231" s="157"/>
      <c r="GZC231" s="157"/>
      <c r="GZD231" s="157"/>
      <c r="GZE231" s="157"/>
      <c r="GZF231" s="157"/>
      <c r="GZG231" s="157"/>
      <c r="GZH231" s="157"/>
      <c r="GZI231" s="157"/>
      <c r="GZJ231" s="157"/>
      <c r="GZK231" s="157"/>
      <c r="GZL231" s="157"/>
      <c r="GZM231" s="157"/>
      <c r="GZN231" s="157"/>
      <c r="GZO231" s="157"/>
      <c r="GZP231" s="157"/>
      <c r="GZQ231" s="157"/>
      <c r="GZR231" s="157"/>
      <c r="GZS231" s="157"/>
      <c r="GZT231" s="157"/>
      <c r="GZU231" s="157"/>
      <c r="GZV231" s="157"/>
      <c r="GZW231" s="157"/>
      <c r="GZX231" s="157"/>
      <c r="GZY231" s="157"/>
      <c r="GZZ231" s="157"/>
      <c r="HAA231" s="157"/>
      <c r="HAB231" s="157"/>
      <c r="HAC231" s="157"/>
      <c r="HAD231" s="157"/>
      <c r="HAE231" s="157"/>
      <c r="HAF231" s="157"/>
      <c r="HAG231" s="157"/>
      <c r="HAH231" s="157"/>
      <c r="HAI231" s="157"/>
      <c r="HAJ231" s="157"/>
      <c r="HAK231" s="157"/>
      <c r="HAL231" s="157"/>
      <c r="HAM231" s="157"/>
      <c r="HAN231" s="157"/>
      <c r="HAO231" s="157"/>
      <c r="HAP231" s="157"/>
      <c r="HAQ231" s="157"/>
      <c r="HAR231" s="157"/>
      <c r="HAS231" s="157"/>
      <c r="HAT231" s="157"/>
      <c r="HAU231" s="157"/>
      <c r="HAV231" s="157"/>
      <c r="HAW231" s="157"/>
      <c r="HAX231" s="157"/>
      <c r="HAY231" s="157"/>
      <c r="HAZ231" s="157"/>
      <c r="HBA231" s="157"/>
      <c r="HBB231" s="157"/>
      <c r="HBC231" s="157"/>
      <c r="HBD231" s="157"/>
      <c r="HBE231" s="157"/>
      <c r="HBF231" s="157"/>
      <c r="HBG231" s="157"/>
      <c r="HBH231" s="157"/>
      <c r="HBI231" s="157"/>
      <c r="HBJ231" s="157"/>
      <c r="HBK231" s="157"/>
      <c r="HBL231" s="157"/>
      <c r="HBM231" s="157"/>
      <c r="HBN231" s="157"/>
      <c r="HBO231" s="157"/>
      <c r="HBP231" s="157"/>
      <c r="HBQ231" s="157"/>
      <c r="HBR231" s="157"/>
      <c r="HBS231" s="157"/>
      <c r="HBT231" s="157"/>
      <c r="HBU231" s="157"/>
      <c r="HBV231" s="157"/>
      <c r="HBW231" s="157"/>
      <c r="HBX231" s="157"/>
      <c r="HBY231" s="157"/>
      <c r="HBZ231" s="157"/>
      <c r="HCA231" s="157"/>
      <c r="HCB231" s="157"/>
      <c r="HCC231" s="157"/>
      <c r="HCD231" s="157"/>
      <c r="HCE231" s="157"/>
      <c r="HCF231" s="157"/>
      <c r="HCG231" s="157"/>
      <c r="HCH231" s="157"/>
      <c r="HCI231" s="157"/>
      <c r="HCJ231" s="157"/>
      <c r="HCK231" s="157"/>
      <c r="HCL231" s="157"/>
      <c r="HCM231" s="157"/>
      <c r="HCN231" s="157"/>
      <c r="HCO231" s="157"/>
      <c r="HCP231" s="157"/>
      <c r="HCQ231" s="157"/>
      <c r="HCR231" s="157"/>
      <c r="HCS231" s="157"/>
      <c r="HCT231" s="157"/>
      <c r="HCU231" s="157"/>
      <c r="HCV231" s="157"/>
      <c r="HCW231" s="157"/>
      <c r="HCX231" s="157"/>
      <c r="HCY231" s="157"/>
      <c r="HCZ231" s="157"/>
      <c r="HDA231" s="157"/>
      <c r="HDB231" s="157"/>
      <c r="HDC231" s="157"/>
      <c r="HDD231" s="157"/>
      <c r="HDE231" s="157"/>
      <c r="HDF231" s="157"/>
      <c r="HDG231" s="157"/>
      <c r="HDH231" s="157"/>
      <c r="HDI231" s="157"/>
      <c r="HDJ231" s="157"/>
      <c r="HDK231" s="157"/>
      <c r="HDL231" s="157"/>
      <c r="HDM231" s="157"/>
      <c r="HDN231" s="157"/>
      <c r="HDO231" s="157"/>
      <c r="HDP231" s="157"/>
      <c r="HDQ231" s="157"/>
      <c r="HDR231" s="157"/>
      <c r="HDS231" s="157"/>
      <c r="HDT231" s="157"/>
      <c r="HDU231" s="157"/>
      <c r="HDV231" s="157"/>
      <c r="HDW231" s="157"/>
      <c r="HDX231" s="157"/>
      <c r="HDY231" s="157"/>
      <c r="HDZ231" s="157"/>
      <c r="HEA231" s="157"/>
      <c r="HEB231" s="157"/>
      <c r="HEC231" s="157"/>
      <c r="HED231" s="157"/>
      <c r="HEE231" s="157"/>
      <c r="HEF231" s="157"/>
      <c r="HEG231" s="157"/>
      <c r="HEH231" s="157"/>
      <c r="HEI231" s="157"/>
      <c r="HEJ231" s="157"/>
      <c r="HEK231" s="157"/>
      <c r="HEL231" s="157"/>
      <c r="HEM231" s="157"/>
      <c r="HEN231" s="157"/>
      <c r="HEO231" s="157"/>
      <c r="HEP231" s="157"/>
      <c r="HEQ231" s="157"/>
      <c r="HER231" s="157"/>
      <c r="HES231" s="157"/>
      <c r="HET231" s="157"/>
      <c r="HEU231" s="157"/>
      <c r="HEV231" s="157"/>
      <c r="HEW231" s="157"/>
      <c r="HEX231" s="157"/>
      <c r="HEY231" s="157"/>
      <c r="HEZ231" s="157"/>
      <c r="HFA231" s="157"/>
      <c r="HFB231" s="157"/>
      <c r="HFC231" s="157"/>
      <c r="HFD231" s="157"/>
      <c r="HFE231" s="157"/>
      <c r="HFF231" s="157"/>
      <c r="HFG231" s="157"/>
      <c r="HFH231" s="157"/>
      <c r="HFI231" s="157"/>
      <c r="HFJ231" s="157"/>
      <c r="HFK231" s="157"/>
      <c r="HFL231" s="157"/>
      <c r="HFM231" s="157"/>
      <c r="HFN231" s="157"/>
      <c r="HFO231" s="157"/>
      <c r="HFP231" s="157"/>
      <c r="HFQ231" s="157"/>
      <c r="HFR231" s="157"/>
      <c r="HFS231" s="157"/>
      <c r="HFT231" s="157"/>
      <c r="HFU231" s="157"/>
      <c r="HFV231" s="157"/>
      <c r="HFW231" s="157"/>
      <c r="HFX231" s="157"/>
      <c r="HFY231" s="157"/>
      <c r="HFZ231" s="157"/>
      <c r="HGA231" s="157"/>
      <c r="HGB231" s="157"/>
      <c r="HGC231" s="157"/>
      <c r="HGD231" s="157"/>
      <c r="HGE231" s="157"/>
      <c r="HGF231" s="157"/>
      <c r="HGG231" s="157"/>
      <c r="HGH231" s="157"/>
      <c r="HGI231" s="157"/>
      <c r="HGJ231" s="157"/>
      <c r="HGK231" s="157"/>
      <c r="HGL231" s="157"/>
      <c r="HGM231" s="157"/>
      <c r="HGN231" s="157"/>
      <c r="HGO231" s="157"/>
      <c r="HGP231" s="157"/>
      <c r="HGQ231" s="157"/>
      <c r="HGR231" s="157"/>
      <c r="HGS231" s="157"/>
      <c r="HGT231" s="157"/>
      <c r="HGU231" s="157"/>
      <c r="HGV231" s="157"/>
      <c r="HGW231" s="157"/>
      <c r="HGX231" s="157"/>
      <c r="HGY231" s="157"/>
      <c r="HGZ231" s="157"/>
      <c r="HHA231" s="157"/>
      <c r="HHB231" s="157"/>
      <c r="HHC231" s="157"/>
      <c r="HHD231" s="157"/>
      <c r="HHE231" s="157"/>
      <c r="HHF231" s="157"/>
      <c r="HHG231" s="157"/>
      <c r="HHH231" s="157"/>
      <c r="HHI231" s="157"/>
      <c r="HHJ231" s="157"/>
      <c r="HHK231" s="157"/>
      <c r="HHL231" s="157"/>
      <c r="HHM231" s="157"/>
      <c r="HHN231" s="157"/>
      <c r="HHO231" s="157"/>
      <c r="HHP231" s="157"/>
      <c r="HHQ231" s="157"/>
      <c r="HHR231" s="157"/>
      <c r="HHS231" s="157"/>
      <c r="HHT231" s="157"/>
      <c r="HHU231" s="157"/>
      <c r="HHV231" s="157"/>
      <c r="HHW231" s="157"/>
      <c r="HHX231" s="157"/>
      <c r="HHY231" s="157"/>
      <c r="HHZ231" s="157"/>
      <c r="HIA231" s="157"/>
      <c r="HIB231" s="157"/>
      <c r="HIC231" s="157"/>
      <c r="HID231" s="157"/>
      <c r="HIE231" s="157"/>
      <c r="HIF231" s="157"/>
      <c r="HIG231" s="157"/>
      <c r="HIH231" s="157"/>
      <c r="HII231" s="157"/>
      <c r="HIJ231" s="157"/>
      <c r="HIK231" s="157"/>
      <c r="HIL231" s="157"/>
      <c r="HIM231" s="157"/>
      <c r="HIN231" s="157"/>
      <c r="HIO231" s="157"/>
      <c r="HIP231" s="157"/>
      <c r="HIQ231" s="157"/>
      <c r="HIR231" s="157"/>
      <c r="HIS231" s="157"/>
      <c r="HIT231" s="157"/>
      <c r="HIU231" s="157"/>
      <c r="HIV231" s="157"/>
      <c r="HIW231" s="157"/>
      <c r="HIX231" s="157"/>
      <c r="HIY231" s="157"/>
      <c r="HIZ231" s="157"/>
      <c r="HJA231" s="157"/>
      <c r="HJB231" s="157"/>
      <c r="HJC231" s="157"/>
      <c r="HJD231" s="157"/>
      <c r="HJE231" s="157"/>
      <c r="HJF231" s="157"/>
      <c r="HJG231" s="157"/>
      <c r="HJH231" s="157"/>
      <c r="HJI231" s="157"/>
      <c r="HJJ231" s="157"/>
      <c r="HJK231" s="157"/>
      <c r="HJL231" s="157"/>
      <c r="HJM231" s="157"/>
      <c r="HJN231" s="157"/>
      <c r="HJO231" s="157"/>
      <c r="HJP231" s="157"/>
      <c r="HJQ231" s="157"/>
      <c r="HJR231" s="157"/>
      <c r="HJS231" s="157"/>
      <c r="HJT231" s="157"/>
      <c r="HJU231" s="157"/>
      <c r="HJV231" s="157"/>
      <c r="HJW231" s="157"/>
      <c r="HJX231" s="157"/>
      <c r="HJY231" s="157"/>
      <c r="HJZ231" s="157"/>
      <c r="HKA231" s="157"/>
      <c r="HKB231" s="157"/>
      <c r="HKC231" s="157"/>
      <c r="HKD231" s="157"/>
      <c r="HKE231" s="157"/>
      <c r="HKF231" s="157"/>
      <c r="HKG231" s="157"/>
      <c r="HKH231" s="157"/>
      <c r="HKI231" s="157"/>
      <c r="HKJ231" s="157"/>
      <c r="HKK231" s="157"/>
      <c r="HKL231" s="157"/>
      <c r="HKM231" s="157"/>
      <c r="HKN231" s="157"/>
      <c r="HKO231" s="157"/>
      <c r="HKP231" s="157"/>
      <c r="HKQ231" s="157"/>
      <c r="HKR231" s="157"/>
      <c r="HKS231" s="157"/>
      <c r="HKT231" s="157"/>
      <c r="HKU231" s="157"/>
      <c r="HKV231" s="157"/>
      <c r="HKW231" s="157"/>
      <c r="HKX231" s="157"/>
      <c r="HKY231" s="157"/>
      <c r="HKZ231" s="157"/>
      <c r="HLA231" s="157"/>
      <c r="HLB231" s="157"/>
      <c r="HLC231" s="157"/>
      <c r="HLD231" s="157"/>
      <c r="HLE231" s="157"/>
      <c r="HLF231" s="157"/>
      <c r="HLG231" s="157"/>
      <c r="HLH231" s="157"/>
      <c r="HLI231" s="157"/>
      <c r="HLJ231" s="157"/>
      <c r="HLK231" s="157"/>
      <c r="HLL231" s="157"/>
      <c r="HLM231" s="157"/>
      <c r="HLN231" s="157"/>
      <c r="HLO231" s="157"/>
      <c r="HLP231" s="157"/>
      <c r="HLQ231" s="157"/>
      <c r="HLR231" s="157"/>
      <c r="HLS231" s="157"/>
      <c r="HLT231" s="157"/>
      <c r="HLU231" s="157"/>
      <c r="HLV231" s="157"/>
      <c r="HLW231" s="157"/>
      <c r="HLX231" s="157"/>
      <c r="HLY231" s="157"/>
      <c r="HLZ231" s="157"/>
      <c r="HMA231" s="157"/>
      <c r="HMB231" s="157"/>
      <c r="HMC231" s="157"/>
      <c r="HMD231" s="157"/>
      <c r="HME231" s="157"/>
      <c r="HMF231" s="157"/>
      <c r="HMG231" s="157"/>
      <c r="HMH231" s="157"/>
      <c r="HMI231" s="157"/>
      <c r="HMJ231" s="157"/>
      <c r="HMK231" s="157"/>
      <c r="HML231" s="157"/>
      <c r="HMM231" s="157"/>
      <c r="HMN231" s="157"/>
      <c r="HMO231" s="157"/>
      <c r="HMP231" s="157"/>
      <c r="HMQ231" s="157"/>
      <c r="HMR231" s="157"/>
      <c r="HMS231" s="157"/>
      <c r="HMT231" s="157"/>
      <c r="HMU231" s="157"/>
      <c r="HMV231" s="157"/>
      <c r="HMW231" s="157"/>
      <c r="HMX231" s="157"/>
      <c r="HMY231" s="157"/>
      <c r="HMZ231" s="157"/>
      <c r="HNA231" s="157"/>
      <c r="HNB231" s="157"/>
      <c r="HNC231" s="157"/>
      <c r="HND231" s="157"/>
      <c r="HNE231" s="157"/>
      <c r="HNF231" s="157"/>
      <c r="HNG231" s="157"/>
      <c r="HNH231" s="157"/>
      <c r="HNI231" s="157"/>
      <c r="HNJ231" s="157"/>
      <c r="HNK231" s="157"/>
      <c r="HNL231" s="157"/>
      <c r="HNM231" s="157"/>
      <c r="HNN231" s="157"/>
      <c r="HNO231" s="157"/>
      <c r="HNP231" s="157"/>
      <c r="HNQ231" s="157"/>
      <c r="HNR231" s="157"/>
      <c r="HNS231" s="157"/>
      <c r="HNT231" s="157"/>
      <c r="HNU231" s="157"/>
      <c r="HNV231" s="157"/>
      <c r="HNW231" s="157"/>
      <c r="HNX231" s="157"/>
      <c r="HNY231" s="157"/>
      <c r="HNZ231" s="157"/>
      <c r="HOA231" s="157"/>
      <c r="HOB231" s="157"/>
      <c r="HOC231" s="157"/>
      <c r="HOD231" s="157"/>
      <c r="HOE231" s="157"/>
      <c r="HOF231" s="157"/>
      <c r="HOG231" s="157"/>
      <c r="HOH231" s="157"/>
      <c r="HOI231" s="157"/>
      <c r="HOJ231" s="157"/>
      <c r="HOK231" s="157"/>
      <c r="HOL231" s="157"/>
      <c r="HOM231" s="157"/>
      <c r="HON231" s="157"/>
      <c r="HOO231" s="157"/>
      <c r="HOP231" s="157"/>
      <c r="HOQ231" s="157"/>
      <c r="HOR231" s="157"/>
      <c r="HOS231" s="157"/>
      <c r="HOT231" s="157"/>
      <c r="HOU231" s="157"/>
      <c r="HOV231" s="157"/>
      <c r="HOW231" s="157"/>
      <c r="HOX231" s="157"/>
      <c r="HOY231" s="157"/>
      <c r="HOZ231" s="157"/>
      <c r="HPA231" s="157"/>
      <c r="HPB231" s="157"/>
      <c r="HPC231" s="157"/>
      <c r="HPD231" s="157"/>
      <c r="HPE231" s="157"/>
      <c r="HPF231" s="157"/>
      <c r="HPG231" s="157"/>
      <c r="HPH231" s="157"/>
      <c r="HPI231" s="157"/>
      <c r="HPJ231" s="157"/>
      <c r="HPK231" s="157"/>
      <c r="HPL231" s="157"/>
      <c r="HPM231" s="157"/>
      <c r="HPN231" s="157"/>
      <c r="HPO231" s="157"/>
      <c r="HPP231" s="157"/>
      <c r="HPQ231" s="157"/>
      <c r="HPR231" s="157"/>
      <c r="HPS231" s="157"/>
      <c r="HPT231" s="157"/>
      <c r="HPU231" s="157"/>
      <c r="HPV231" s="157"/>
      <c r="HPW231" s="157"/>
      <c r="HPX231" s="157"/>
      <c r="HPY231" s="157"/>
      <c r="HPZ231" s="157"/>
      <c r="HQA231" s="157"/>
      <c r="HQB231" s="157"/>
      <c r="HQC231" s="157"/>
      <c r="HQD231" s="157"/>
      <c r="HQE231" s="157"/>
      <c r="HQF231" s="157"/>
      <c r="HQG231" s="157"/>
      <c r="HQH231" s="157"/>
      <c r="HQI231" s="157"/>
      <c r="HQJ231" s="157"/>
      <c r="HQK231" s="157"/>
      <c r="HQL231" s="157"/>
      <c r="HQM231" s="157"/>
      <c r="HQN231" s="157"/>
      <c r="HQO231" s="157"/>
      <c r="HQP231" s="157"/>
      <c r="HQQ231" s="157"/>
      <c r="HQR231" s="157"/>
      <c r="HQS231" s="157"/>
      <c r="HQT231" s="157"/>
      <c r="HQU231" s="157"/>
      <c r="HQV231" s="157"/>
      <c r="HQW231" s="157"/>
      <c r="HQX231" s="157"/>
      <c r="HQY231" s="157"/>
      <c r="HQZ231" s="157"/>
      <c r="HRA231" s="157"/>
      <c r="HRB231" s="157"/>
      <c r="HRC231" s="157"/>
      <c r="HRD231" s="157"/>
      <c r="HRE231" s="157"/>
      <c r="HRF231" s="157"/>
      <c r="HRG231" s="157"/>
      <c r="HRH231" s="157"/>
      <c r="HRI231" s="157"/>
      <c r="HRJ231" s="157"/>
      <c r="HRK231" s="157"/>
      <c r="HRL231" s="157"/>
      <c r="HRM231" s="157"/>
      <c r="HRN231" s="157"/>
      <c r="HRO231" s="157"/>
      <c r="HRP231" s="157"/>
      <c r="HRQ231" s="157"/>
      <c r="HRR231" s="157"/>
      <c r="HRS231" s="157"/>
      <c r="HRT231" s="157"/>
      <c r="HRU231" s="157"/>
      <c r="HRV231" s="157"/>
      <c r="HRW231" s="157"/>
      <c r="HRX231" s="157"/>
      <c r="HRY231" s="157"/>
      <c r="HRZ231" s="157"/>
      <c r="HSA231" s="157"/>
      <c r="HSB231" s="157"/>
      <c r="HSC231" s="157"/>
      <c r="HSD231" s="157"/>
      <c r="HSE231" s="157"/>
      <c r="HSF231" s="157"/>
      <c r="HSG231" s="157"/>
      <c r="HSH231" s="157"/>
      <c r="HSI231" s="157"/>
      <c r="HSJ231" s="157"/>
      <c r="HSK231" s="157"/>
      <c r="HSL231" s="157"/>
      <c r="HSM231" s="157"/>
      <c r="HSN231" s="157"/>
      <c r="HSO231" s="157"/>
      <c r="HSP231" s="157"/>
      <c r="HSQ231" s="157"/>
      <c r="HSR231" s="157"/>
      <c r="HSS231" s="157"/>
      <c r="HST231" s="157"/>
      <c r="HSU231" s="157"/>
      <c r="HSV231" s="157"/>
      <c r="HSW231" s="157"/>
      <c r="HSX231" s="157"/>
      <c r="HSY231" s="157"/>
      <c r="HSZ231" s="157"/>
      <c r="HTA231" s="157"/>
      <c r="HTB231" s="157"/>
      <c r="HTC231" s="157"/>
      <c r="HTD231" s="157"/>
      <c r="HTE231" s="157"/>
      <c r="HTF231" s="157"/>
      <c r="HTG231" s="157"/>
      <c r="HTH231" s="157"/>
      <c r="HTI231" s="157"/>
      <c r="HTJ231" s="157"/>
      <c r="HTK231" s="157"/>
      <c r="HTL231" s="157"/>
      <c r="HTM231" s="157"/>
      <c r="HTN231" s="157"/>
      <c r="HTO231" s="157"/>
      <c r="HTP231" s="157"/>
      <c r="HTQ231" s="157"/>
      <c r="HTR231" s="157"/>
      <c r="HTS231" s="157"/>
      <c r="HTT231" s="157"/>
      <c r="HTU231" s="157"/>
      <c r="HTV231" s="157"/>
      <c r="HTW231" s="157"/>
      <c r="HTX231" s="157"/>
      <c r="HTY231" s="157"/>
      <c r="HTZ231" s="157"/>
      <c r="HUA231" s="157"/>
      <c r="HUB231" s="157"/>
      <c r="HUC231" s="157"/>
      <c r="HUD231" s="157"/>
      <c r="HUE231" s="157"/>
      <c r="HUF231" s="157"/>
      <c r="HUG231" s="157"/>
      <c r="HUH231" s="157"/>
      <c r="HUI231" s="157"/>
      <c r="HUJ231" s="157"/>
      <c r="HUK231" s="157"/>
      <c r="HUL231" s="157"/>
      <c r="HUM231" s="157"/>
      <c r="HUN231" s="157"/>
      <c r="HUO231" s="157"/>
      <c r="HUP231" s="157"/>
      <c r="HUQ231" s="157"/>
      <c r="HUR231" s="157"/>
      <c r="HUS231" s="157"/>
      <c r="HUT231" s="157"/>
      <c r="HUU231" s="157"/>
      <c r="HUV231" s="157"/>
      <c r="HUW231" s="157"/>
      <c r="HUX231" s="157"/>
      <c r="HUY231" s="157"/>
      <c r="HUZ231" s="157"/>
      <c r="HVA231" s="157"/>
      <c r="HVB231" s="157"/>
      <c r="HVC231" s="157"/>
      <c r="HVD231" s="157"/>
      <c r="HVE231" s="157"/>
      <c r="HVF231" s="157"/>
      <c r="HVG231" s="157"/>
      <c r="HVH231" s="157"/>
      <c r="HVI231" s="157"/>
      <c r="HVJ231" s="157"/>
      <c r="HVK231" s="157"/>
      <c r="HVL231" s="157"/>
      <c r="HVM231" s="157"/>
      <c r="HVN231" s="157"/>
      <c r="HVO231" s="157"/>
      <c r="HVP231" s="157"/>
      <c r="HVQ231" s="157"/>
      <c r="HVR231" s="157"/>
      <c r="HVS231" s="157"/>
      <c r="HVT231" s="157"/>
      <c r="HVU231" s="157"/>
      <c r="HVV231" s="157"/>
      <c r="HVW231" s="157"/>
      <c r="HVX231" s="157"/>
      <c r="HVY231" s="157"/>
      <c r="HVZ231" s="157"/>
      <c r="HWA231" s="157"/>
      <c r="HWB231" s="157"/>
      <c r="HWC231" s="157"/>
      <c r="HWD231" s="157"/>
      <c r="HWE231" s="157"/>
      <c r="HWF231" s="157"/>
      <c r="HWG231" s="157"/>
      <c r="HWH231" s="157"/>
      <c r="HWI231" s="157"/>
      <c r="HWJ231" s="157"/>
      <c r="HWK231" s="157"/>
      <c r="HWL231" s="157"/>
      <c r="HWM231" s="157"/>
      <c r="HWN231" s="157"/>
      <c r="HWO231" s="157"/>
      <c r="HWP231" s="157"/>
      <c r="HWQ231" s="157"/>
      <c r="HWR231" s="157"/>
      <c r="HWS231" s="157"/>
      <c r="HWT231" s="157"/>
      <c r="HWU231" s="157"/>
      <c r="HWV231" s="157"/>
      <c r="HWW231" s="157"/>
      <c r="HWX231" s="157"/>
      <c r="HWY231" s="157"/>
      <c r="HWZ231" s="157"/>
      <c r="HXA231" s="157"/>
      <c r="HXB231" s="157"/>
      <c r="HXC231" s="157"/>
      <c r="HXD231" s="157"/>
      <c r="HXE231" s="157"/>
      <c r="HXF231" s="157"/>
      <c r="HXG231" s="157"/>
      <c r="HXH231" s="157"/>
      <c r="HXI231" s="157"/>
      <c r="HXJ231" s="157"/>
      <c r="HXK231" s="157"/>
      <c r="HXL231" s="157"/>
      <c r="HXM231" s="157"/>
      <c r="HXN231" s="157"/>
      <c r="HXO231" s="157"/>
      <c r="HXP231" s="157"/>
      <c r="HXQ231" s="157"/>
      <c r="HXR231" s="157"/>
      <c r="HXS231" s="157"/>
      <c r="HXT231" s="157"/>
      <c r="HXU231" s="157"/>
      <c r="HXV231" s="157"/>
      <c r="HXW231" s="157"/>
      <c r="HXX231" s="157"/>
      <c r="HXY231" s="157"/>
      <c r="HXZ231" s="157"/>
      <c r="HYA231" s="157"/>
      <c r="HYB231" s="157"/>
      <c r="HYC231" s="157"/>
      <c r="HYD231" s="157"/>
      <c r="HYE231" s="157"/>
      <c r="HYF231" s="157"/>
      <c r="HYG231" s="157"/>
      <c r="HYH231" s="157"/>
      <c r="HYI231" s="157"/>
      <c r="HYJ231" s="157"/>
      <c r="HYK231" s="157"/>
      <c r="HYL231" s="157"/>
      <c r="HYM231" s="157"/>
      <c r="HYN231" s="157"/>
      <c r="HYO231" s="157"/>
      <c r="HYP231" s="157"/>
      <c r="HYQ231" s="157"/>
      <c r="HYR231" s="157"/>
      <c r="HYS231" s="157"/>
      <c r="HYT231" s="157"/>
      <c r="HYU231" s="157"/>
      <c r="HYV231" s="157"/>
      <c r="HYW231" s="157"/>
      <c r="HYX231" s="157"/>
      <c r="HYY231" s="157"/>
      <c r="HYZ231" s="157"/>
      <c r="HZA231" s="157"/>
      <c r="HZB231" s="157"/>
      <c r="HZC231" s="157"/>
      <c r="HZD231" s="157"/>
      <c r="HZE231" s="157"/>
      <c r="HZF231" s="157"/>
      <c r="HZG231" s="157"/>
      <c r="HZH231" s="157"/>
      <c r="HZI231" s="157"/>
      <c r="HZJ231" s="157"/>
      <c r="HZK231" s="157"/>
      <c r="HZL231" s="157"/>
      <c r="HZM231" s="157"/>
      <c r="HZN231" s="157"/>
      <c r="HZO231" s="157"/>
      <c r="HZP231" s="157"/>
      <c r="HZQ231" s="157"/>
      <c r="HZR231" s="157"/>
      <c r="HZS231" s="157"/>
      <c r="HZT231" s="157"/>
      <c r="HZU231" s="157"/>
      <c r="HZV231" s="157"/>
      <c r="HZW231" s="157"/>
      <c r="HZX231" s="157"/>
      <c r="HZY231" s="157"/>
      <c r="HZZ231" s="157"/>
      <c r="IAA231" s="157"/>
      <c r="IAB231" s="157"/>
      <c r="IAC231" s="157"/>
      <c r="IAD231" s="157"/>
      <c r="IAE231" s="157"/>
      <c r="IAF231" s="157"/>
      <c r="IAG231" s="157"/>
      <c r="IAH231" s="157"/>
      <c r="IAI231" s="157"/>
      <c r="IAJ231" s="157"/>
      <c r="IAK231" s="157"/>
      <c r="IAL231" s="157"/>
      <c r="IAM231" s="157"/>
      <c r="IAN231" s="157"/>
      <c r="IAO231" s="157"/>
      <c r="IAP231" s="157"/>
      <c r="IAQ231" s="157"/>
      <c r="IAR231" s="157"/>
      <c r="IAS231" s="157"/>
      <c r="IAT231" s="157"/>
      <c r="IAU231" s="157"/>
      <c r="IAV231" s="157"/>
      <c r="IAW231" s="157"/>
      <c r="IAX231" s="157"/>
      <c r="IAY231" s="157"/>
      <c r="IAZ231" s="157"/>
      <c r="IBA231" s="157"/>
      <c r="IBB231" s="157"/>
      <c r="IBC231" s="157"/>
      <c r="IBD231" s="157"/>
      <c r="IBE231" s="157"/>
      <c r="IBF231" s="157"/>
      <c r="IBG231" s="157"/>
      <c r="IBH231" s="157"/>
      <c r="IBI231" s="157"/>
      <c r="IBJ231" s="157"/>
      <c r="IBK231" s="157"/>
      <c r="IBL231" s="157"/>
      <c r="IBM231" s="157"/>
      <c r="IBN231" s="157"/>
      <c r="IBO231" s="157"/>
      <c r="IBP231" s="157"/>
      <c r="IBQ231" s="157"/>
      <c r="IBR231" s="157"/>
      <c r="IBS231" s="157"/>
      <c r="IBT231" s="157"/>
      <c r="IBU231" s="157"/>
      <c r="IBV231" s="157"/>
      <c r="IBW231" s="157"/>
      <c r="IBX231" s="157"/>
      <c r="IBY231" s="157"/>
      <c r="IBZ231" s="157"/>
      <c r="ICA231" s="157"/>
      <c r="ICB231" s="157"/>
      <c r="ICC231" s="157"/>
      <c r="ICD231" s="157"/>
      <c r="ICE231" s="157"/>
      <c r="ICF231" s="157"/>
      <c r="ICG231" s="157"/>
      <c r="ICH231" s="157"/>
      <c r="ICI231" s="157"/>
      <c r="ICJ231" s="157"/>
      <c r="ICK231" s="157"/>
      <c r="ICL231" s="157"/>
      <c r="ICM231" s="157"/>
      <c r="ICN231" s="157"/>
      <c r="ICO231" s="157"/>
      <c r="ICP231" s="157"/>
      <c r="ICQ231" s="157"/>
      <c r="ICR231" s="157"/>
      <c r="ICS231" s="157"/>
      <c r="ICT231" s="157"/>
      <c r="ICU231" s="157"/>
      <c r="ICV231" s="157"/>
      <c r="ICW231" s="157"/>
      <c r="ICX231" s="157"/>
      <c r="ICY231" s="157"/>
      <c r="ICZ231" s="157"/>
      <c r="IDA231" s="157"/>
      <c r="IDB231" s="157"/>
      <c r="IDC231" s="157"/>
      <c r="IDD231" s="157"/>
      <c r="IDE231" s="157"/>
      <c r="IDF231" s="157"/>
      <c r="IDG231" s="157"/>
      <c r="IDH231" s="157"/>
      <c r="IDI231" s="157"/>
      <c r="IDJ231" s="157"/>
      <c r="IDK231" s="157"/>
      <c r="IDL231" s="157"/>
      <c r="IDM231" s="157"/>
      <c r="IDN231" s="157"/>
      <c r="IDO231" s="157"/>
      <c r="IDP231" s="157"/>
      <c r="IDQ231" s="157"/>
      <c r="IDR231" s="157"/>
      <c r="IDS231" s="157"/>
      <c r="IDT231" s="157"/>
      <c r="IDU231" s="157"/>
      <c r="IDV231" s="157"/>
      <c r="IDW231" s="157"/>
      <c r="IDX231" s="157"/>
      <c r="IDY231" s="157"/>
      <c r="IDZ231" s="157"/>
      <c r="IEA231" s="157"/>
      <c r="IEB231" s="157"/>
      <c r="IEC231" s="157"/>
      <c r="IED231" s="157"/>
      <c r="IEE231" s="157"/>
      <c r="IEF231" s="157"/>
      <c r="IEG231" s="157"/>
      <c r="IEH231" s="157"/>
      <c r="IEI231" s="157"/>
      <c r="IEJ231" s="157"/>
      <c r="IEK231" s="157"/>
      <c r="IEL231" s="157"/>
      <c r="IEM231" s="157"/>
      <c r="IEN231" s="157"/>
      <c r="IEO231" s="157"/>
      <c r="IEP231" s="157"/>
      <c r="IEQ231" s="157"/>
      <c r="IER231" s="157"/>
      <c r="IES231" s="157"/>
      <c r="IET231" s="157"/>
      <c r="IEU231" s="157"/>
      <c r="IEV231" s="157"/>
      <c r="IEW231" s="157"/>
      <c r="IEX231" s="157"/>
      <c r="IEY231" s="157"/>
      <c r="IEZ231" s="157"/>
      <c r="IFA231" s="157"/>
      <c r="IFB231" s="157"/>
      <c r="IFC231" s="157"/>
      <c r="IFD231" s="157"/>
      <c r="IFE231" s="157"/>
      <c r="IFF231" s="157"/>
      <c r="IFG231" s="157"/>
      <c r="IFH231" s="157"/>
      <c r="IFI231" s="157"/>
      <c r="IFJ231" s="157"/>
      <c r="IFK231" s="157"/>
      <c r="IFL231" s="157"/>
      <c r="IFM231" s="157"/>
      <c r="IFN231" s="157"/>
      <c r="IFO231" s="157"/>
      <c r="IFP231" s="157"/>
      <c r="IFQ231" s="157"/>
      <c r="IFR231" s="157"/>
      <c r="IFS231" s="157"/>
      <c r="IFT231" s="157"/>
      <c r="IFU231" s="157"/>
      <c r="IFV231" s="157"/>
      <c r="IFW231" s="157"/>
      <c r="IFX231" s="157"/>
      <c r="IFY231" s="157"/>
      <c r="IFZ231" s="157"/>
      <c r="IGA231" s="157"/>
      <c r="IGB231" s="157"/>
      <c r="IGC231" s="157"/>
      <c r="IGD231" s="157"/>
      <c r="IGE231" s="157"/>
      <c r="IGF231" s="157"/>
      <c r="IGG231" s="157"/>
      <c r="IGH231" s="157"/>
      <c r="IGI231" s="157"/>
      <c r="IGJ231" s="157"/>
      <c r="IGK231" s="157"/>
      <c r="IGL231" s="157"/>
      <c r="IGM231" s="157"/>
      <c r="IGN231" s="157"/>
      <c r="IGO231" s="157"/>
      <c r="IGP231" s="157"/>
      <c r="IGQ231" s="157"/>
      <c r="IGR231" s="157"/>
      <c r="IGS231" s="157"/>
      <c r="IGT231" s="157"/>
      <c r="IGU231" s="157"/>
      <c r="IGV231" s="157"/>
      <c r="IGW231" s="157"/>
      <c r="IGX231" s="157"/>
      <c r="IGY231" s="157"/>
      <c r="IGZ231" s="157"/>
      <c r="IHA231" s="157"/>
      <c r="IHB231" s="157"/>
      <c r="IHC231" s="157"/>
      <c r="IHD231" s="157"/>
      <c r="IHE231" s="157"/>
      <c r="IHF231" s="157"/>
      <c r="IHG231" s="157"/>
      <c r="IHH231" s="157"/>
      <c r="IHI231" s="157"/>
      <c r="IHJ231" s="157"/>
      <c r="IHK231" s="157"/>
      <c r="IHL231" s="157"/>
      <c r="IHM231" s="157"/>
      <c r="IHN231" s="157"/>
      <c r="IHO231" s="157"/>
      <c r="IHP231" s="157"/>
      <c r="IHQ231" s="157"/>
      <c r="IHR231" s="157"/>
      <c r="IHS231" s="157"/>
      <c r="IHT231" s="157"/>
      <c r="IHU231" s="157"/>
      <c r="IHV231" s="157"/>
      <c r="IHW231" s="157"/>
      <c r="IHX231" s="157"/>
      <c r="IHY231" s="157"/>
      <c r="IHZ231" s="157"/>
      <c r="IIA231" s="157"/>
      <c r="IIB231" s="157"/>
      <c r="IIC231" s="157"/>
      <c r="IID231" s="157"/>
      <c r="IIE231" s="157"/>
      <c r="IIF231" s="157"/>
      <c r="IIG231" s="157"/>
      <c r="IIH231" s="157"/>
      <c r="III231" s="157"/>
      <c r="IIJ231" s="157"/>
      <c r="IIK231" s="157"/>
      <c r="IIL231" s="157"/>
      <c r="IIM231" s="157"/>
      <c r="IIN231" s="157"/>
      <c r="IIO231" s="157"/>
      <c r="IIP231" s="157"/>
      <c r="IIQ231" s="157"/>
      <c r="IIR231" s="157"/>
      <c r="IIS231" s="157"/>
      <c r="IIT231" s="157"/>
      <c r="IIU231" s="157"/>
      <c r="IIV231" s="157"/>
      <c r="IIW231" s="157"/>
      <c r="IIX231" s="157"/>
      <c r="IIY231" s="157"/>
      <c r="IIZ231" s="157"/>
      <c r="IJA231" s="157"/>
      <c r="IJB231" s="157"/>
      <c r="IJC231" s="157"/>
      <c r="IJD231" s="157"/>
      <c r="IJE231" s="157"/>
      <c r="IJF231" s="157"/>
      <c r="IJG231" s="157"/>
      <c r="IJH231" s="157"/>
      <c r="IJI231" s="157"/>
      <c r="IJJ231" s="157"/>
      <c r="IJK231" s="157"/>
      <c r="IJL231" s="157"/>
      <c r="IJM231" s="157"/>
      <c r="IJN231" s="157"/>
      <c r="IJO231" s="157"/>
      <c r="IJP231" s="157"/>
      <c r="IJQ231" s="157"/>
      <c r="IJR231" s="157"/>
      <c r="IJS231" s="157"/>
      <c r="IJT231" s="157"/>
      <c r="IJU231" s="157"/>
      <c r="IJV231" s="157"/>
      <c r="IJW231" s="157"/>
      <c r="IJX231" s="157"/>
      <c r="IJY231" s="157"/>
      <c r="IJZ231" s="157"/>
      <c r="IKA231" s="157"/>
      <c r="IKB231" s="157"/>
      <c r="IKC231" s="157"/>
      <c r="IKD231" s="157"/>
      <c r="IKE231" s="157"/>
      <c r="IKF231" s="157"/>
      <c r="IKG231" s="157"/>
      <c r="IKH231" s="157"/>
      <c r="IKI231" s="157"/>
      <c r="IKJ231" s="157"/>
      <c r="IKK231" s="157"/>
      <c r="IKL231" s="157"/>
      <c r="IKM231" s="157"/>
      <c r="IKN231" s="157"/>
      <c r="IKO231" s="157"/>
      <c r="IKP231" s="157"/>
      <c r="IKQ231" s="157"/>
      <c r="IKR231" s="157"/>
      <c r="IKS231" s="157"/>
      <c r="IKT231" s="157"/>
      <c r="IKU231" s="157"/>
      <c r="IKV231" s="157"/>
      <c r="IKW231" s="157"/>
      <c r="IKX231" s="157"/>
      <c r="IKY231" s="157"/>
      <c r="IKZ231" s="157"/>
      <c r="ILA231" s="157"/>
      <c r="ILB231" s="157"/>
      <c r="ILC231" s="157"/>
      <c r="ILD231" s="157"/>
      <c r="ILE231" s="157"/>
      <c r="ILF231" s="157"/>
      <c r="ILG231" s="157"/>
      <c r="ILH231" s="157"/>
      <c r="ILI231" s="157"/>
      <c r="ILJ231" s="157"/>
      <c r="ILK231" s="157"/>
      <c r="ILL231" s="157"/>
      <c r="ILM231" s="157"/>
      <c r="ILN231" s="157"/>
      <c r="ILO231" s="157"/>
      <c r="ILP231" s="157"/>
      <c r="ILQ231" s="157"/>
      <c r="ILR231" s="157"/>
      <c r="ILS231" s="157"/>
      <c r="ILT231" s="157"/>
      <c r="ILU231" s="157"/>
      <c r="ILV231" s="157"/>
      <c r="ILW231" s="157"/>
      <c r="ILX231" s="157"/>
      <c r="ILY231" s="157"/>
      <c r="ILZ231" s="157"/>
      <c r="IMA231" s="157"/>
      <c r="IMB231" s="157"/>
      <c r="IMC231" s="157"/>
      <c r="IMD231" s="157"/>
      <c r="IME231" s="157"/>
      <c r="IMF231" s="157"/>
      <c r="IMG231" s="157"/>
      <c r="IMH231" s="157"/>
      <c r="IMI231" s="157"/>
      <c r="IMJ231" s="157"/>
      <c r="IMK231" s="157"/>
      <c r="IML231" s="157"/>
      <c r="IMM231" s="157"/>
      <c r="IMN231" s="157"/>
      <c r="IMO231" s="157"/>
      <c r="IMP231" s="157"/>
      <c r="IMQ231" s="157"/>
      <c r="IMR231" s="157"/>
      <c r="IMS231" s="157"/>
      <c r="IMT231" s="157"/>
      <c r="IMU231" s="157"/>
      <c r="IMV231" s="157"/>
      <c r="IMW231" s="157"/>
      <c r="IMX231" s="157"/>
      <c r="IMY231" s="157"/>
      <c r="IMZ231" s="157"/>
      <c r="INA231" s="157"/>
      <c r="INB231" s="157"/>
      <c r="INC231" s="157"/>
      <c r="IND231" s="157"/>
      <c r="INE231" s="157"/>
      <c r="INF231" s="157"/>
      <c r="ING231" s="157"/>
      <c r="INH231" s="157"/>
      <c r="INI231" s="157"/>
      <c r="INJ231" s="157"/>
      <c r="INK231" s="157"/>
      <c r="INL231" s="157"/>
      <c r="INM231" s="157"/>
      <c r="INN231" s="157"/>
      <c r="INO231" s="157"/>
      <c r="INP231" s="157"/>
      <c r="INQ231" s="157"/>
      <c r="INR231" s="157"/>
      <c r="INS231" s="157"/>
      <c r="INT231" s="157"/>
      <c r="INU231" s="157"/>
      <c r="INV231" s="157"/>
      <c r="INW231" s="157"/>
      <c r="INX231" s="157"/>
      <c r="INY231" s="157"/>
      <c r="INZ231" s="157"/>
      <c r="IOA231" s="157"/>
      <c r="IOB231" s="157"/>
      <c r="IOC231" s="157"/>
      <c r="IOD231" s="157"/>
      <c r="IOE231" s="157"/>
      <c r="IOF231" s="157"/>
      <c r="IOG231" s="157"/>
      <c r="IOH231" s="157"/>
      <c r="IOI231" s="157"/>
      <c r="IOJ231" s="157"/>
      <c r="IOK231" s="157"/>
      <c r="IOL231" s="157"/>
      <c r="IOM231" s="157"/>
      <c r="ION231" s="157"/>
      <c r="IOO231" s="157"/>
      <c r="IOP231" s="157"/>
      <c r="IOQ231" s="157"/>
      <c r="IOR231" s="157"/>
      <c r="IOS231" s="157"/>
      <c r="IOT231" s="157"/>
      <c r="IOU231" s="157"/>
      <c r="IOV231" s="157"/>
      <c r="IOW231" s="157"/>
      <c r="IOX231" s="157"/>
      <c r="IOY231" s="157"/>
      <c r="IOZ231" s="157"/>
      <c r="IPA231" s="157"/>
      <c r="IPB231" s="157"/>
      <c r="IPC231" s="157"/>
      <c r="IPD231" s="157"/>
      <c r="IPE231" s="157"/>
      <c r="IPF231" s="157"/>
      <c r="IPG231" s="157"/>
      <c r="IPH231" s="157"/>
      <c r="IPI231" s="157"/>
      <c r="IPJ231" s="157"/>
      <c r="IPK231" s="157"/>
      <c r="IPL231" s="157"/>
      <c r="IPM231" s="157"/>
      <c r="IPN231" s="157"/>
      <c r="IPO231" s="157"/>
      <c r="IPP231" s="157"/>
      <c r="IPQ231" s="157"/>
      <c r="IPR231" s="157"/>
      <c r="IPS231" s="157"/>
      <c r="IPT231" s="157"/>
      <c r="IPU231" s="157"/>
      <c r="IPV231" s="157"/>
      <c r="IPW231" s="157"/>
      <c r="IPX231" s="157"/>
      <c r="IPY231" s="157"/>
      <c r="IPZ231" s="157"/>
      <c r="IQA231" s="157"/>
      <c r="IQB231" s="157"/>
      <c r="IQC231" s="157"/>
      <c r="IQD231" s="157"/>
      <c r="IQE231" s="157"/>
      <c r="IQF231" s="157"/>
      <c r="IQG231" s="157"/>
      <c r="IQH231" s="157"/>
      <c r="IQI231" s="157"/>
      <c r="IQJ231" s="157"/>
      <c r="IQK231" s="157"/>
      <c r="IQL231" s="157"/>
      <c r="IQM231" s="157"/>
      <c r="IQN231" s="157"/>
      <c r="IQO231" s="157"/>
      <c r="IQP231" s="157"/>
      <c r="IQQ231" s="157"/>
      <c r="IQR231" s="157"/>
      <c r="IQS231" s="157"/>
      <c r="IQT231" s="157"/>
      <c r="IQU231" s="157"/>
      <c r="IQV231" s="157"/>
      <c r="IQW231" s="157"/>
      <c r="IQX231" s="157"/>
      <c r="IQY231" s="157"/>
      <c r="IQZ231" s="157"/>
      <c r="IRA231" s="157"/>
      <c r="IRB231" s="157"/>
      <c r="IRC231" s="157"/>
      <c r="IRD231" s="157"/>
      <c r="IRE231" s="157"/>
      <c r="IRF231" s="157"/>
      <c r="IRG231" s="157"/>
      <c r="IRH231" s="157"/>
      <c r="IRI231" s="157"/>
      <c r="IRJ231" s="157"/>
      <c r="IRK231" s="157"/>
      <c r="IRL231" s="157"/>
      <c r="IRM231" s="157"/>
      <c r="IRN231" s="157"/>
      <c r="IRO231" s="157"/>
      <c r="IRP231" s="157"/>
      <c r="IRQ231" s="157"/>
      <c r="IRR231" s="157"/>
      <c r="IRS231" s="157"/>
      <c r="IRT231" s="157"/>
      <c r="IRU231" s="157"/>
      <c r="IRV231" s="157"/>
      <c r="IRW231" s="157"/>
      <c r="IRX231" s="157"/>
      <c r="IRY231" s="157"/>
      <c r="IRZ231" s="157"/>
      <c r="ISA231" s="157"/>
      <c r="ISB231" s="157"/>
      <c r="ISC231" s="157"/>
      <c r="ISD231" s="157"/>
      <c r="ISE231" s="157"/>
      <c r="ISF231" s="157"/>
      <c r="ISG231" s="157"/>
      <c r="ISH231" s="157"/>
      <c r="ISI231" s="157"/>
      <c r="ISJ231" s="157"/>
      <c r="ISK231" s="157"/>
      <c r="ISL231" s="157"/>
      <c r="ISM231" s="157"/>
      <c r="ISN231" s="157"/>
      <c r="ISO231" s="157"/>
      <c r="ISP231" s="157"/>
      <c r="ISQ231" s="157"/>
      <c r="ISR231" s="157"/>
      <c r="ISS231" s="157"/>
      <c r="IST231" s="157"/>
      <c r="ISU231" s="157"/>
      <c r="ISV231" s="157"/>
      <c r="ISW231" s="157"/>
      <c r="ISX231" s="157"/>
      <c r="ISY231" s="157"/>
      <c r="ISZ231" s="157"/>
      <c r="ITA231" s="157"/>
      <c r="ITB231" s="157"/>
      <c r="ITC231" s="157"/>
      <c r="ITD231" s="157"/>
      <c r="ITE231" s="157"/>
      <c r="ITF231" s="157"/>
      <c r="ITG231" s="157"/>
      <c r="ITH231" s="157"/>
      <c r="ITI231" s="157"/>
      <c r="ITJ231" s="157"/>
      <c r="ITK231" s="157"/>
      <c r="ITL231" s="157"/>
      <c r="ITM231" s="157"/>
      <c r="ITN231" s="157"/>
      <c r="ITO231" s="157"/>
      <c r="ITP231" s="157"/>
      <c r="ITQ231" s="157"/>
      <c r="ITR231" s="157"/>
      <c r="ITS231" s="157"/>
      <c r="ITT231" s="157"/>
      <c r="ITU231" s="157"/>
      <c r="ITV231" s="157"/>
      <c r="ITW231" s="157"/>
      <c r="ITX231" s="157"/>
      <c r="ITY231" s="157"/>
      <c r="ITZ231" s="157"/>
      <c r="IUA231" s="157"/>
      <c r="IUB231" s="157"/>
      <c r="IUC231" s="157"/>
      <c r="IUD231" s="157"/>
      <c r="IUE231" s="157"/>
      <c r="IUF231" s="157"/>
      <c r="IUG231" s="157"/>
      <c r="IUH231" s="157"/>
      <c r="IUI231" s="157"/>
      <c r="IUJ231" s="157"/>
      <c r="IUK231" s="157"/>
      <c r="IUL231" s="157"/>
      <c r="IUM231" s="157"/>
      <c r="IUN231" s="157"/>
      <c r="IUO231" s="157"/>
      <c r="IUP231" s="157"/>
      <c r="IUQ231" s="157"/>
      <c r="IUR231" s="157"/>
      <c r="IUS231" s="157"/>
      <c r="IUT231" s="157"/>
      <c r="IUU231" s="157"/>
      <c r="IUV231" s="157"/>
      <c r="IUW231" s="157"/>
      <c r="IUX231" s="157"/>
      <c r="IUY231" s="157"/>
      <c r="IUZ231" s="157"/>
      <c r="IVA231" s="157"/>
      <c r="IVB231" s="157"/>
      <c r="IVC231" s="157"/>
      <c r="IVD231" s="157"/>
      <c r="IVE231" s="157"/>
      <c r="IVF231" s="157"/>
      <c r="IVG231" s="157"/>
      <c r="IVH231" s="157"/>
      <c r="IVI231" s="157"/>
      <c r="IVJ231" s="157"/>
      <c r="IVK231" s="157"/>
      <c r="IVL231" s="157"/>
      <c r="IVM231" s="157"/>
      <c r="IVN231" s="157"/>
      <c r="IVO231" s="157"/>
      <c r="IVP231" s="157"/>
      <c r="IVQ231" s="157"/>
      <c r="IVR231" s="157"/>
      <c r="IVS231" s="157"/>
      <c r="IVT231" s="157"/>
      <c r="IVU231" s="157"/>
      <c r="IVV231" s="157"/>
      <c r="IVW231" s="157"/>
      <c r="IVX231" s="157"/>
      <c r="IVY231" s="157"/>
      <c r="IVZ231" s="157"/>
      <c r="IWA231" s="157"/>
      <c r="IWB231" s="157"/>
      <c r="IWC231" s="157"/>
      <c r="IWD231" s="157"/>
      <c r="IWE231" s="157"/>
      <c r="IWF231" s="157"/>
      <c r="IWG231" s="157"/>
      <c r="IWH231" s="157"/>
      <c r="IWI231" s="157"/>
      <c r="IWJ231" s="157"/>
      <c r="IWK231" s="157"/>
      <c r="IWL231" s="157"/>
      <c r="IWM231" s="157"/>
      <c r="IWN231" s="157"/>
      <c r="IWO231" s="157"/>
      <c r="IWP231" s="157"/>
      <c r="IWQ231" s="157"/>
      <c r="IWR231" s="157"/>
      <c r="IWS231" s="157"/>
      <c r="IWT231" s="157"/>
      <c r="IWU231" s="157"/>
      <c r="IWV231" s="157"/>
      <c r="IWW231" s="157"/>
      <c r="IWX231" s="157"/>
      <c r="IWY231" s="157"/>
      <c r="IWZ231" s="157"/>
      <c r="IXA231" s="157"/>
      <c r="IXB231" s="157"/>
      <c r="IXC231" s="157"/>
      <c r="IXD231" s="157"/>
      <c r="IXE231" s="157"/>
      <c r="IXF231" s="157"/>
      <c r="IXG231" s="157"/>
      <c r="IXH231" s="157"/>
      <c r="IXI231" s="157"/>
      <c r="IXJ231" s="157"/>
      <c r="IXK231" s="157"/>
      <c r="IXL231" s="157"/>
      <c r="IXM231" s="157"/>
      <c r="IXN231" s="157"/>
      <c r="IXO231" s="157"/>
      <c r="IXP231" s="157"/>
      <c r="IXQ231" s="157"/>
      <c r="IXR231" s="157"/>
      <c r="IXS231" s="157"/>
      <c r="IXT231" s="157"/>
      <c r="IXU231" s="157"/>
      <c r="IXV231" s="157"/>
      <c r="IXW231" s="157"/>
      <c r="IXX231" s="157"/>
      <c r="IXY231" s="157"/>
      <c r="IXZ231" s="157"/>
      <c r="IYA231" s="157"/>
      <c r="IYB231" s="157"/>
      <c r="IYC231" s="157"/>
      <c r="IYD231" s="157"/>
      <c r="IYE231" s="157"/>
      <c r="IYF231" s="157"/>
      <c r="IYG231" s="157"/>
      <c r="IYH231" s="157"/>
      <c r="IYI231" s="157"/>
      <c r="IYJ231" s="157"/>
      <c r="IYK231" s="157"/>
      <c r="IYL231" s="157"/>
      <c r="IYM231" s="157"/>
      <c r="IYN231" s="157"/>
      <c r="IYO231" s="157"/>
      <c r="IYP231" s="157"/>
      <c r="IYQ231" s="157"/>
      <c r="IYR231" s="157"/>
      <c r="IYS231" s="157"/>
      <c r="IYT231" s="157"/>
      <c r="IYU231" s="157"/>
      <c r="IYV231" s="157"/>
      <c r="IYW231" s="157"/>
      <c r="IYX231" s="157"/>
      <c r="IYY231" s="157"/>
      <c r="IYZ231" s="157"/>
      <c r="IZA231" s="157"/>
      <c r="IZB231" s="157"/>
      <c r="IZC231" s="157"/>
      <c r="IZD231" s="157"/>
      <c r="IZE231" s="157"/>
      <c r="IZF231" s="157"/>
      <c r="IZG231" s="157"/>
      <c r="IZH231" s="157"/>
      <c r="IZI231" s="157"/>
      <c r="IZJ231" s="157"/>
      <c r="IZK231" s="157"/>
      <c r="IZL231" s="157"/>
      <c r="IZM231" s="157"/>
      <c r="IZN231" s="157"/>
      <c r="IZO231" s="157"/>
      <c r="IZP231" s="157"/>
      <c r="IZQ231" s="157"/>
      <c r="IZR231" s="157"/>
      <c r="IZS231" s="157"/>
      <c r="IZT231" s="157"/>
      <c r="IZU231" s="157"/>
      <c r="IZV231" s="157"/>
      <c r="IZW231" s="157"/>
      <c r="IZX231" s="157"/>
      <c r="IZY231" s="157"/>
      <c r="IZZ231" s="157"/>
      <c r="JAA231" s="157"/>
      <c r="JAB231" s="157"/>
      <c r="JAC231" s="157"/>
      <c r="JAD231" s="157"/>
      <c r="JAE231" s="157"/>
      <c r="JAF231" s="157"/>
      <c r="JAG231" s="157"/>
      <c r="JAH231" s="157"/>
      <c r="JAI231" s="157"/>
      <c r="JAJ231" s="157"/>
      <c r="JAK231" s="157"/>
      <c r="JAL231" s="157"/>
      <c r="JAM231" s="157"/>
      <c r="JAN231" s="157"/>
      <c r="JAO231" s="157"/>
      <c r="JAP231" s="157"/>
      <c r="JAQ231" s="157"/>
      <c r="JAR231" s="157"/>
      <c r="JAS231" s="157"/>
      <c r="JAT231" s="157"/>
      <c r="JAU231" s="157"/>
      <c r="JAV231" s="157"/>
      <c r="JAW231" s="157"/>
      <c r="JAX231" s="157"/>
      <c r="JAY231" s="157"/>
      <c r="JAZ231" s="157"/>
      <c r="JBA231" s="157"/>
      <c r="JBB231" s="157"/>
      <c r="JBC231" s="157"/>
      <c r="JBD231" s="157"/>
      <c r="JBE231" s="157"/>
      <c r="JBF231" s="157"/>
      <c r="JBG231" s="157"/>
      <c r="JBH231" s="157"/>
      <c r="JBI231" s="157"/>
      <c r="JBJ231" s="157"/>
      <c r="JBK231" s="157"/>
      <c r="JBL231" s="157"/>
      <c r="JBM231" s="157"/>
      <c r="JBN231" s="157"/>
      <c r="JBO231" s="157"/>
      <c r="JBP231" s="157"/>
      <c r="JBQ231" s="157"/>
      <c r="JBR231" s="157"/>
      <c r="JBS231" s="157"/>
      <c r="JBT231" s="157"/>
      <c r="JBU231" s="157"/>
      <c r="JBV231" s="157"/>
      <c r="JBW231" s="157"/>
      <c r="JBX231" s="157"/>
      <c r="JBY231" s="157"/>
      <c r="JBZ231" s="157"/>
      <c r="JCA231" s="157"/>
      <c r="JCB231" s="157"/>
      <c r="JCC231" s="157"/>
      <c r="JCD231" s="157"/>
      <c r="JCE231" s="157"/>
      <c r="JCF231" s="157"/>
      <c r="JCG231" s="157"/>
      <c r="JCH231" s="157"/>
      <c r="JCI231" s="157"/>
      <c r="JCJ231" s="157"/>
      <c r="JCK231" s="157"/>
      <c r="JCL231" s="157"/>
      <c r="JCM231" s="157"/>
      <c r="JCN231" s="157"/>
      <c r="JCO231" s="157"/>
      <c r="JCP231" s="157"/>
      <c r="JCQ231" s="157"/>
      <c r="JCR231" s="157"/>
      <c r="JCS231" s="157"/>
      <c r="JCT231" s="157"/>
      <c r="JCU231" s="157"/>
      <c r="JCV231" s="157"/>
      <c r="JCW231" s="157"/>
      <c r="JCX231" s="157"/>
      <c r="JCY231" s="157"/>
      <c r="JCZ231" s="157"/>
      <c r="JDA231" s="157"/>
      <c r="JDB231" s="157"/>
      <c r="JDC231" s="157"/>
      <c r="JDD231" s="157"/>
      <c r="JDE231" s="157"/>
      <c r="JDF231" s="157"/>
      <c r="JDG231" s="157"/>
      <c r="JDH231" s="157"/>
      <c r="JDI231" s="157"/>
      <c r="JDJ231" s="157"/>
      <c r="JDK231" s="157"/>
      <c r="JDL231" s="157"/>
      <c r="JDM231" s="157"/>
      <c r="JDN231" s="157"/>
      <c r="JDO231" s="157"/>
      <c r="JDP231" s="157"/>
      <c r="JDQ231" s="157"/>
      <c r="JDR231" s="157"/>
      <c r="JDS231" s="157"/>
      <c r="JDT231" s="157"/>
      <c r="JDU231" s="157"/>
      <c r="JDV231" s="157"/>
      <c r="JDW231" s="157"/>
      <c r="JDX231" s="157"/>
      <c r="JDY231" s="157"/>
      <c r="JDZ231" s="157"/>
      <c r="JEA231" s="157"/>
      <c r="JEB231" s="157"/>
      <c r="JEC231" s="157"/>
      <c r="JED231" s="157"/>
      <c r="JEE231" s="157"/>
      <c r="JEF231" s="157"/>
      <c r="JEG231" s="157"/>
      <c r="JEH231" s="157"/>
      <c r="JEI231" s="157"/>
      <c r="JEJ231" s="157"/>
      <c r="JEK231" s="157"/>
      <c r="JEL231" s="157"/>
      <c r="JEM231" s="157"/>
      <c r="JEN231" s="157"/>
      <c r="JEO231" s="157"/>
      <c r="JEP231" s="157"/>
      <c r="JEQ231" s="157"/>
      <c r="JER231" s="157"/>
      <c r="JES231" s="157"/>
      <c r="JET231" s="157"/>
      <c r="JEU231" s="157"/>
      <c r="JEV231" s="157"/>
      <c r="JEW231" s="157"/>
      <c r="JEX231" s="157"/>
      <c r="JEY231" s="157"/>
      <c r="JEZ231" s="157"/>
      <c r="JFA231" s="157"/>
      <c r="JFB231" s="157"/>
      <c r="JFC231" s="157"/>
      <c r="JFD231" s="157"/>
      <c r="JFE231" s="157"/>
      <c r="JFF231" s="157"/>
      <c r="JFG231" s="157"/>
      <c r="JFH231" s="157"/>
      <c r="JFI231" s="157"/>
      <c r="JFJ231" s="157"/>
      <c r="JFK231" s="157"/>
      <c r="JFL231" s="157"/>
      <c r="JFM231" s="157"/>
      <c r="JFN231" s="157"/>
      <c r="JFO231" s="157"/>
      <c r="JFP231" s="157"/>
      <c r="JFQ231" s="157"/>
      <c r="JFR231" s="157"/>
      <c r="JFS231" s="157"/>
      <c r="JFT231" s="157"/>
      <c r="JFU231" s="157"/>
      <c r="JFV231" s="157"/>
      <c r="JFW231" s="157"/>
      <c r="JFX231" s="157"/>
      <c r="JFY231" s="157"/>
      <c r="JFZ231" s="157"/>
      <c r="JGA231" s="157"/>
      <c r="JGB231" s="157"/>
      <c r="JGC231" s="157"/>
      <c r="JGD231" s="157"/>
      <c r="JGE231" s="157"/>
      <c r="JGF231" s="157"/>
      <c r="JGG231" s="157"/>
      <c r="JGH231" s="157"/>
      <c r="JGI231" s="157"/>
      <c r="JGJ231" s="157"/>
      <c r="JGK231" s="157"/>
      <c r="JGL231" s="157"/>
      <c r="JGM231" s="157"/>
      <c r="JGN231" s="157"/>
      <c r="JGO231" s="157"/>
      <c r="JGP231" s="157"/>
      <c r="JGQ231" s="157"/>
      <c r="JGR231" s="157"/>
      <c r="JGS231" s="157"/>
      <c r="JGT231" s="157"/>
      <c r="JGU231" s="157"/>
      <c r="JGV231" s="157"/>
      <c r="JGW231" s="157"/>
      <c r="JGX231" s="157"/>
      <c r="JGY231" s="157"/>
      <c r="JGZ231" s="157"/>
      <c r="JHA231" s="157"/>
      <c r="JHB231" s="157"/>
      <c r="JHC231" s="157"/>
      <c r="JHD231" s="157"/>
      <c r="JHE231" s="157"/>
      <c r="JHF231" s="157"/>
      <c r="JHG231" s="157"/>
      <c r="JHH231" s="157"/>
      <c r="JHI231" s="157"/>
      <c r="JHJ231" s="157"/>
      <c r="JHK231" s="157"/>
      <c r="JHL231" s="157"/>
      <c r="JHM231" s="157"/>
      <c r="JHN231" s="157"/>
      <c r="JHO231" s="157"/>
      <c r="JHP231" s="157"/>
      <c r="JHQ231" s="157"/>
      <c r="JHR231" s="157"/>
      <c r="JHS231" s="157"/>
      <c r="JHT231" s="157"/>
      <c r="JHU231" s="157"/>
      <c r="JHV231" s="157"/>
      <c r="JHW231" s="157"/>
      <c r="JHX231" s="157"/>
      <c r="JHY231" s="157"/>
      <c r="JHZ231" s="157"/>
      <c r="JIA231" s="157"/>
      <c r="JIB231" s="157"/>
      <c r="JIC231" s="157"/>
      <c r="JID231" s="157"/>
      <c r="JIE231" s="157"/>
      <c r="JIF231" s="157"/>
      <c r="JIG231" s="157"/>
      <c r="JIH231" s="157"/>
      <c r="JII231" s="157"/>
      <c r="JIJ231" s="157"/>
      <c r="JIK231" s="157"/>
      <c r="JIL231" s="157"/>
      <c r="JIM231" s="157"/>
      <c r="JIN231" s="157"/>
      <c r="JIO231" s="157"/>
      <c r="JIP231" s="157"/>
      <c r="JIQ231" s="157"/>
      <c r="JIR231" s="157"/>
      <c r="JIS231" s="157"/>
      <c r="JIT231" s="157"/>
      <c r="JIU231" s="157"/>
      <c r="JIV231" s="157"/>
      <c r="JIW231" s="157"/>
      <c r="JIX231" s="157"/>
      <c r="JIY231" s="157"/>
      <c r="JIZ231" s="157"/>
      <c r="JJA231" s="157"/>
      <c r="JJB231" s="157"/>
      <c r="JJC231" s="157"/>
      <c r="JJD231" s="157"/>
      <c r="JJE231" s="157"/>
      <c r="JJF231" s="157"/>
      <c r="JJG231" s="157"/>
      <c r="JJH231" s="157"/>
      <c r="JJI231" s="157"/>
      <c r="JJJ231" s="157"/>
      <c r="JJK231" s="157"/>
      <c r="JJL231" s="157"/>
      <c r="JJM231" s="157"/>
      <c r="JJN231" s="157"/>
      <c r="JJO231" s="157"/>
      <c r="JJP231" s="157"/>
      <c r="JJQ231" s="157"/>
      <c r="JJR231" s="157"/>
      <c r="JJS231" s="157"/>
      <c r="JJT231" s="157"/>
      <c r="JJU231" s="157"/>
      <c r="JJV231" s="157"/>
      <c r="JJW231" s="157"/>
      <c r="JJX231" s="157"/>
      <c r="JJY231" s="157"/>
      <c r="JJZ231" s="157"/>
      <c r="JKA231" s="157"/>
      <c r="JKB231" s="157"/>
      <c r="JKC231" s="157"/>
      <c r="JKD231" s="157"/>
      <c r="JKE231" s="157"/>
      <c r="JKF231" s="157"/>
      <c r="JKG231" s="157"/>
      <c r="JKH231" s="157"/>
      <c r="JKI231" s="157"/>
      <c r="JKJ231" s="157"/>
      <c r="JKK231" s="157"/>
      <c r="JKL231" s="157"/>
      <c r="JKM231" s="157"/>
      <c r="JKN231" s="157"/>
      <c r="JKO231" s="157"/>
      <c r="JKP231" s="157"/>
      <c r="JKQ231" s="157"/>
      <c r="JKR231" s="157"/>
      <c r="JKS231" s="157"/>
      <c r="JKT231" s="157"/>
      <c r="JKU231" s="157"/>
      <c r="JKV231" s="157"/>
      <c r="JKW231" s="157"/>
      <c r="JKX231" s="157"/>
      <c r="JKY231" s="157"/>
      <c r="JKZ231" s="157"/>
      <c r="JLA231" s="157"/>
      <c r="JLB231" s="157"/>
      <c r="JLC231" s="157"/>
      <c r="JLD231" s="157"/>
      <c r="JLE231" s="157"/>
      <c r="JLF231" s="157"/>
      <c r="JLG231" s="157"/>
      <c r="JLH231" s="157"/>
      <c r="JLI231" s="157"/>
      <c r="JLJ231" s="157"/>
      <c r="JLK231" s="157"/>
      <c r="JLL231" s="157"/>
      <c r="JLM231" s="157"/>
      <c r="JLN231" s="157"/>
      <c r="JLO231" s="157"/>
      <c r="JLP231" s="157"/>
      <c r="JLQ231" s="157"/>
      <c r="JLR231" s="157"/>
      <c r="JLS231" s="157"/>
      <c r="JLT231" s="157"/>
      <c r="JLU231" s="157"/>
      <c r="JLV231" s="157"/>
      <c r="JLW231" s="157"/>
      <c r="JLX231" s="157"/>
      <c r="JLY231" s="157"/>
      <c r="JLZ231" s="157"/>
      <c r="JMA231" s="157"/>
      <c r="JMB231" s="157"/>
      <c r="JMC231" s="157"/>
      <c r="JMD231" s="157"/>
      <c r="JME231" s="157"/>
      <c r="JMF231" s="157"/>
      <c r="JMG231" s="157"/>
      <c r="JMH231" s="157"/>
      <c r="JMI231" s="157"/>
      <c r="JMJ231" s="157"/>
      <c r="JMK231" s="157"/>
      <c r="JML231" s="157"/>
      <c r="JMM231" s="157"/>
      <c r="JMN231" s="157"/>
      <c r="JMO231" s="157"/>
      <c r="JMP231" s="157"/>
      <c r="JMQ231" s="157"/>
      <c r="JMR231" s="157"/>
      <c r="JMS231" s="157"/>
      <c r="JMT231" s="157"/>
      <c r="JMU231" s="157"/>
      <c r="JMV231" s="157"/>
      <c r="JMW231" s="157"/>
      <c r="JMX231" s="157"/>
      <c r="JMY231" s="157"/>
      <c r="JMZ231" s="157"/>
      <c r="JNA231" s="157"/>
      <c r="JNB231" s="157"/>
      <c r="JNC231" s="157"/>
      <c r="JND231" s="157"/>
      <c r="JNE231" s="157"/>
      <c r="JNF231" s="157"/>
      <c r="JNG231" s="157"/>
      <c r="JNH231" s="157"/>
      <c r="JNI231" s="157"/>
      <c r="JNJ231" s="157"/>
      <c r="JNK231" s="157"/>
      <c r="JNL231" s="157"/>
      <c r="JNM231" s="157"/>
      <c r="JNN231" s="157"/>
      <c r="JNO231" s="157"/>
      <c r="JNP231" s="157"/>
      <c r="JNQ231" s="157"/>
      <c r="JNR231" s="157"/>
      <c r="JNS231" s="157"/>
      <c r="JNT231" s="157"/>
      <c r="JNU231" s="157"/>
      <c r="JNV231" s="157"/>
      <c r="JNW231" s="157"/>
      <c r="JNX231" s="157"/>
      <c r="JNY231" s="157"/>
      <c r="JNZ231" s="157"/>
      <c r="JOA231" s="157"/>
      <c r="JOB231" s="157"/>
      <c r="JOC231" s="157"/>
      <c r="JOD231" s="157"/>
      <c r="JOE231" s="157"/>
      <c r="JOF231" s="157"/>
      <c r="JOG231" s="157"/>
      <c r="JOH231" s="157"/>
      <c r="JOI231" s="157"/>
      <c r="JOJ231" s="157"/>
      <c r="JOK231" s="157"/>
      <c r="JOL231" s="157"/>
      <c r="JOM231" s="157"/>
      <c r="JON231" s="157"/>
      <c r="JOO231" s="157"/>
      <c r="JOP231" s="157"/>
      <c r="JOQ231" s="157"/>
      <c r="JOR231" s="157"/>
      <c r="JOS231" s="157"/>
      <c r="JOT231" s="157"/>
      <c r="JOU231" s="157"/>
      <c r="JOV231" s="157"/>
      <c r="JOW231" s="157"/>
      <c r="JOX231" s="157"/>
      <c r="JOY231" s="157"/>
      <c r="JOZ231" s="157"/>
      <c r="JPA231" s="157"/>
      <c r="JPB231" s="157"/>
      <c r="JPC231" s="157"/>
      <c r="JPD231" s="157"/>
      <c r="JPE231" s="157"/>
      <c r="JPF231" s="157"/>
      <c r="JPG231" s="157"/>
      <c r="JPH231" s="157"/>
      <c r="JPI231" s="157"/>
      <c r="JPJ231" s="157"/>
      <c r="JPK231" s="157"/>
      <c r="JPL231" s="157"/>
      <c r="JPM231" s="157"/>
      <c r="JPN231" s="157"/>
      <c r="JPO231" s="157"/>
      <c r="JPP231" s="157"/>
      <c r="JPQ231" s="157"/>
      <c r="JPR231" s="157"/>
      <c r="JPS231" s="157"/>
      <c r="JPT231" s="157"/>
      <c r="JPU231" s="157"/>
      <c r="JPV231" s="157"/>
      <c r="JPW231" s="157"/>
      <c r="JPX231" s="157"/>
      <c r="JPY231" s="157"/>
      <c r="JPZ231" s="157"/>
      <c r="JQA231" s="157"/>
      <c r="JQB231" s="157"/>
      <c r="JQC231" s="157"/>
      <c r="JQD231" s="157"/>
      <c r="JQE231" s="157"/>
      <c r="JQF231" s="157"/>
      <c r="JQG231" s="157"/>
      <c r="JQH231" s="157"/>
      <c r="JQI231" s="157"/>
      <c r="JQJ231" s="157"/>
      <c r="JQK231" s="157"/>
      <c r="JQL231" s="157"/>
      <c r="JQM231" s="157"/>
      <c r="JQN231" s="157"/>
      <c r="JQO231" s="157"/>
      <c r="JQP231" s="157"/>
      <c r="JQQ231" s="157"/>
      <c r="JQR231" s="157"/>
      <c r="JQS231" s="157"/>
      <c r="JQT231" s="157"/>
      <c r="JQU231" s="157"/>
      <c r="JQV231" s="157"/>
      <c r="JQW231" s="157"/>
      <c r="JQX231" s="157"/>
      <c r="JQY231" s="157"/>
      <c r="JQZ231" s="157"/>
      <c r="JRA231" s="157"/>
      <c r="JRB231" s="157"/>
      <c r="JRC231" s="157"/>
      <c r="JRD231" s="157"/>
      <c r="JRE231" s="157"/>
      <c r="JRF231" s="157"/>
      <c r="JRG231" s="157"/>
      <c r="JRH231" s="157"/>
      <c r="JRI231" s="157"/>
      <c r="JRJ231" s="157"/>
      <c r="JRK231" s="157"/>
      <c r="JRL231" s="157"/>
      <c r="JRM231" s="157"/>
      <c r="JRN231" s="157"/>
      <c r="JRO231" s="157"/>
      <c r="JRP231" s="157"/>
      <c r="JRQ231" s="157"/>
      <c r="JRR231" s="157"/>
      <c r="JRS231" s="157"/>
      <c r="JRT231" s="157"/>
      <c r="JRU231" s="157"/>
      <c r="JRV231" s="157"/>
      <c r="JRW231" s="157"/>
      <c r="JRX231" s="157"/>
      <c r="JRY231" s="157"/>
      <c r="JRZ231" s="157"/>
      <c r="JSA231" s="157"/>
      <c r="JSB231" s="157"/>
      <c r="JSC231" s="157"/>
      <c r="JSD231" s="157"/>
      <c r="JSE231" s="157"/>
      <c r="JSF231" s="157"/>
      <c r="JSG231" s="157"/>
      <c r="JSH231" s="157"/>
      <c r="JSI231" s="157"/>
      <c r="JSJ231" s="157"/>
      <c r="JSK231" s="157"/>
      <c r="JSL231" s="157"/>
      <c r="JSM231" s="157"/>
      <c r="JSN231" s="157"/>
      <c r="JSO231" s="157"/>
      <c r="JSP231" s="157"/>
      <c r="JSQ231" s="157"/>
      <c r="JSR231" s="157"/>
      <c r="JSS231" s="157"/>
      <c r="JST231" s="157"/>
      <c r="JSU231" s="157"/>
      <c r="JSV231" s="157"/>
      <c r="JSW231" s="157"/>
      <c r="JSX231" s="157"/>
      <c r="JSY231" s="157"/>
      <c r="JSZ231" s="157"/>
      <c r="JTA231" s="157"/>
      <c r="JTB231" s="157"/>
      <c r="JTC231" s="157"/>
      <c r="JTD231" s="157"/>
      <c r="JTE231" s="157"/>
      <c r="JTF231" s="157"/>
      <c r="JTG231" s="157"/>
      <c r="JTH231" s="157"/>
      <c r="JTI231" s="157"/>
      <c r="JTJ231" s="157"/>
      <c r="JTK231" s="157"/>
      <c r="JTL231" s="157"/>
      <c r="JTM231" s="157"/>
      <c r="JTN231" s="157"/>
      <c r="JTO231" s="157"/>
      <c r="JTP231" s="157"/>
      <c r="JTQ231" s="157"/>
      <c r="JTR231" s="157"/>
      <c r="JTS231" s="157"/>
      <c r="JTT231" s="157"/>
      <c r="JTU231" s="157"/>
      <c r="JTV231" s="157"/>
      <c r="JTW231" s="157"/>
      <c r="JTX231" s="157"/>
      <c r="JTY231" s="157"/>
      <c r="JTZ231" s="157"/>
      <c r="JUA231" s="157"/>
      <c r="JUB231" s="157"/>
      <c r="JUC231" s="157"/>
      <c r="JUD231" s="157"/>
      <c r="JUE231" s="157"/>
      <c r="JUF231" s="157"/>
      <c r="JUG231" s="157"/>
      <c r="JUH231" s="157"/>
      <c r="JUI231" s="157"/>
      <c r="JUJ231" s="157"/>
      <c r="JUK231" s="157"/>
      <c r="JUL231" s="157"/>
      <c r="JUM231" s="157"/>
      <c r="JUN231" s="157"/>
      <c r="JUO231" s="157"/>
      <c r="JUP231" s="157"/>
      <c r="JUQ231" s="157"/>
      <c r="JUR231" s="157"/>
      <c r="JUS231" s="157"/>
      <c r="JUT231" s="157"/>
      <c r="JUU231" s="157"/>
      <c r="JUV231" s="157"/>
      <c r="JUW231" s="157"/>
      <c r="JUX231" s="157"/>
      <c r="JUY231" s="157"/>
      <c r="JUZ231" s="157"/>
      <c r="JVA231" s="157"/>
      <c r="JVB231" s="157"/>
      <c r="JVC231" s="157"/>
      <c r="JVD231" s="157"/>
      <c r="JVE231" s="157"/>
      <c r="JVF231" s="157"/>
      <c r="JVG231" s="157"/>
      <c r="JVH231" s="157"/>
      <c r="JVI231" s="157"/>
      <c r="JVJ231" s="157"/>
      <c r="JVK231" s="157"/>
      <c r="JVL231" s="157"/>
      <c r="JVM231" s="157"/>
      <c r="JVN231" s="157"/>
      <c r="JVO231" s="157"/>
      <c r="JVP231" s="157"/>
      <c r="JVQ231" s="157"/>
      <c r="JVR231" s="157"/>
      <c r="JVS231" s="157"/>
      <c r="JVT231" s="157"/>
      <c r="JVU231" s="157"/>
      <c r="JVV231" s="157"/>
      <c r="JVW231" s="157"/>
      <c r="JVX231" s="157"/>
      <c r="JVY231" s="157"/>
      <c r="JVZ231" s="157"/>
      <c r="JWA231" s="157"/>
      <c r="JWB231" s="157"/>
      <c r="JWC231" s="157"/>
      <c r="JWD231" s="157"/>
      <c r="JWE231" s="157"/>
      <c r="JWF231" s="157"/>
      <c r="JWG231" s="157"/>
      <c r="JWH231" s="157"/>
      <c r="JWI231" s="157"/>
      <c r="JWJ231" s="157"/>
      <c r="JWK231" s="157"/>
      <c r="JWL231" s="157"/>
      <c r="JWM231" s="157"/>
      <c r="JWN231" s="157"/>
      <c r="JWO231" s="157"/>
      <c r="JWP231" s="157"/>
      <c r="JWQ231" s="157"/>
      <c r="JWR231" s="157"/>
      <c r="JWS231" s="157"/>
      <c r="JWT231" s="157"/>
      <c r="JWU231" s="157"/>
      <c r="JWV231" s="157"/>
      <c r="JWW231" s="157"/>
      <c r="JWX231" s="157"/>
      <c r="JWY231" s="157"/>
      <c r="JWZ231" s="157"/>
      <c r="JXA231" s="157"/>
      <c r="JXB231" s="157"/>
      <c r="JXC231" s="157"/>
      <c r="JXD231" s="157"/>
      <c r="JXE231" s="157"/>
      <c r="JXF231" s="157"/>
      <c r="JXG231" s="157"/>
      <c r="JXH231" s="157"/>
      <c r="JXI231" s="157"/>
      <c r="JXJ231" s="157"/>
      <c r="JXK231" s="157"/>
      <c r="JXL231" s="157"/>
      <c r="JXM231" s="157"/>
      <c r="JXN231" s="157"/>
      <c r="JXO231" s="157"/>
      <c r="JXP231" s="157"/>
      <c r="JXQ231" s="157"/>
      <c r="JXR231" s="157"/>
      <c r="JXS231" s="157"/>
      <c r="JXT231" s="157"/>
      <c r="JXU231" s="157"/>
      <c r="JXV231" s="157"/>
      <c r="JXW231" s="157"/>
      <c r="JXX231" s="157"/>
      <c r="JXY231" s="157"/>
      <c r="JXZ231" s="157"/>
      <c r="JYA231" s="157"/>
      <c r="JYB231" s="157"/>
      <c r="JYC231" s="157"/>
      <c r="JYD231" s="157"/>
      <c r="JYE231" s="157"/>
      <c r="JYF231" s="157"/>
      <c r="JYG231" s="157"/>
      <c r="JYH231" s="157"/>
      <c r="JYI231" s="157"/>
      <c r="JYJ231" s="157"/>
      <c r="JYK231" s="157"/>
      <c r="JYL231" s="157"/>
      <c r="JYM231" s="157"/>
      <c r="JYN231" s="157"/>
      <c r="JYO231" s="157"/>
      <c r="JYP231" s="157"/>
      <c r="JYQ231" s="157"/>
      <c r="JYR231" s="157"/>
      <c r="JYS231" s="157"/>
      <c r="JYT231" s="157"/>
      <c r="JYU231" s="157"/>
      <c r="JYV231" s="157"/>
      <c r="JYW231" s="157"/>
      <c r="JYX231" s="157"/>
      <c r="JYY231" s="157"/>
      <c r="JYZ231" s="157"/>
      <c r="JZA231" s="157"/>
      <c r="JZB231" s="157"/>
      <c r="JZC231" s="157"/>
      <c r="JZD231" s="157"/>
      <c r="JZE231" s="157"/>
      <c r="JZF231" s="157"/>
      <c r="JZG231" s="157"/>
      <c r="JZH231" s="157"/>
      <c r="JZI231" s="157"/>
      <c r="JZJ231" s="157"/>
      <c r="JZK231" s="157"/>
      <c r="JZL231" s="157"/>
      <c r="JZM231" s="157"/>
      <c r="JZN231" s="157"/>
      <c r="JZO231" s="157"/>
      <c r="JZP231" s="157"/>
      <c r="JZQ231" s="157"/>
      <c r="JZR231" s="157"/>
      <c r="JZS231" s="157"/>
      <c r="JZT231" s="157"/>
      <c r="JZU231" s="157"/>
      <c r="JZV231" s="157"/>
      <c r="JZW231" s="157"/>
      <c r="JZX231" s="157"/>
      <c r="JZY231" s="157"/>
      <c r="JZZ231" s="157"/>
      <c r="KAA231" s="157"/>
      <c r="KAB231" s="157"/>
      <c r="KAC231" s="157"/>
      <c r="KAD231" s="157"/>
      <c r="KAE231" s="157"/>
      <c r="KAF231" s="157"/>
      <c r="KAG231" s="157"/>
      <c r="KAH231" s="157"/>
      <c r="KAI231" s="157"/>
      <c r="KAJ231" s="157"/>
      <c r="KAK231" s="157"/>
      <c r="KAL231" s="157"/>
      <c r="KAM231" s="157"/>
      <c r="KAN231" s="157"/>
      <c r="KAO231" s="157"/>
      <c r="KAP231" s="157"/>
      <c r="KAQ231" s="157"/>
      <c r="KAR231" s="157"/>
      <c r="KAS231" s="157"/>
      <c r="KAT231" s="157"/>
      <c r="KAU231" s="157"/>
      <c r="KAV231" s="157"/>
      <c r="KAW231" s="157"/>
      <c r="KAX231" s="157"/>
      <c r="KAY231" s="157"/>
      <c r="KAZ231" s="157"/>
      <c r="KBA231" s="157"/>
      <c r="KBB231" s="157"/>
      <c r="KBC231" s="157"/>
      <c r="KBD231" s="157"/>
      <c r="KBE231" s="157"/>
      <c r="KBF231" s="157"/>
      <c r="KBG231" s="157"/>
      <c r="KBH231" s="157"/>
      <c r="KBI231" s="157"/>
      <c r="KBJ231" s="157"/>
      <c r="KBK231" s="157"/>
      <c r="KBL231" s="157"/>
      <c r="KBM231" s="157"/>
      <c r="KBN231" s="157"/>
      <c r="KBO231" s="157"/>
      <c r="KBP231" s="157"/>
      <c r="KBQ231" s="157"/>
      <c r="KBR231" s="157"/>
      <c r="KBS231" s="157"/>
      <c r="KBT231" s="157"/>
      <c r="KBU231" s="157"/>
      <c r="KBV231" s="157"/>
      <c r="KBW231" s="157"/>
      <c r="KBX231" s="157"/>
      <c r="KBY231" s="157"/>
      <c r="KBZ231" s="157"/>
      <c r="KCA231" s="157"/>
      <c r="KCB231" s="157"/>
      <c r="KCC231" s="157"/>
      <c r="KCD231" s="157"/>
      <c r="KCE231" s="157"/>
      <c r="KCF231" s="157"/>
      <c r="KCG231" s="157"/>
      <c r="KCH231" s="157"/>
      <c r="KCI231" s="157"/>
      <c r="KCJ231" s="157"/>
      <c r="KCK231" s="157"/>
      <c r="KCL231" s="157"/>
      <c r="KCM231" s="157"/>
      <c r="KCN231" s="157"/>
      <c r="KCO231" s="157"/>
      <c r="KCP231" s="157"/>
      <c r="KCQ231" s="157"/>
      <c r="KCR231" s="157"/>
      <c r="KCS231" s="157"/>
      <c r="KCT231" s="157"/>
      <c r="KCU231" s="157"/>
      <c r="KCV231" s="157"/>
      <c r="KCW231" s="157"/>
      <c r="KCX231" s="157"/>
      <c r="KCY231" s="157"/>
      <c r="KCZ231" s="157"/>
      <c r="KDA231" s="157"/>
      <c r="KDB231" s="157"/>
      <c r="KDC231" s="157"/>
      <c r="KDD231" s="157"/>
      <c r="KDE231" s="157"/>
      <c r="KDF231" s="157"/>
      <c r="KDG231" s="157"/>
      <c r="KDH231" s="157"/>
      <c r="KDI231" s="157"/>
      <c r="KDJ231" s="157"/>
      <c r="KDK231" s="157"/>
      <c r="KDL231" s="157"/>
      <c r="KDM231" s="157"/>
      <c r="KDN231" s="157"/>
      <c r="KDO231" s="157"/>
      <c r="KDP231" s="157"/>
      <c r="KDQ231" s="157"/>
      <c r="KDR231" s="157"/>
      <c r="KDS231" s="157"/>
      <c r="KDT231" s="157"/>
      <c r="KDU231" s="157"/>
      <c r="KDV231" s="157"/>
      <c r="KDW231" s="157"/>
      <c r="KDX231" s="157"/>
      <c r="KDY231" s="157"/>
      <c r="KDZ231" s="157"/>
      <c r="KEA231" s="157"/>
      <c r="KEB231" s="157"/>
      <c r="KEC231" s="157"/>
      <c r="KED231" s="157"/>
      <c r="KEE231" s="157"/>
      <c r="KEF231" s="157"/>
      <c r="KEG231" s="157"/>
      <c r="KEH231" s="157"/>
      <c r="KEI231" s="157"/>
      <c r="KEJ231" s="157"/>
      <c r="KEK231" s="157"/>
      <c r="KEL231" s="157"/>
      <c r="KEM231" s="157"/>
      <c r="KEN231" s="157"/>
      <c r="KEO231" s="157"/>
      <c r="KEP231" s="157"/>
      <c r="KEQ231" s="157"/>
      <c r="KER231" s="157"/>
      <c r="KES231" s="157"/>
      <c r="KET231" s="157"/>
      <c r="KEU231" s="157"/>
      <c r="KEV231" s="157"/>
      <c r="KEW231" s="157"/>
      <c r="KEX231" s="157"/>
      <c r="KEY231" s="157"/>
      <c r="KEZ231" s="157"/>
      <c r="KFA231" s="157"/>
      <c r="KFB231" s="157"/>
      <c r="KFC231" s="157"/>
      <c r="KFD231" s="157"/>
      <c r="KFE231" s="157"/>
      <c r="KFF231" s="157"/>
      <c r="KFG231" s="157"/>
      <c r="KFH231" s="157"/>
      <c r="KFI231" s="157"/>
      <c r="KFJ231" s="157"/>
      <c r="KFK231" s="157"/>
      <c r="KFL231" s="157"/>
      <c r="KFM231" s="157"/>
      <c r="KFN231" s="157"/>
      <c r="KFO231" s="157"/>
      <c r="KFP231" s="157"/>
      <c r="KFQ231" s="157"/>
      <c r="KFR231" s="157"/>
      <c r="KFS231" s="157"/>
      <c r="KFT231" s="157"/>
      <c r="KFU231" s="157"/>
      <c r="KFV231" s="157"/>
      <c r="KFW231" s="157"/>
      <c r="KFX231" s="157"/>
      <c r="KFY231" s="157"/>
      <c r="KFZ231" s="157"/>
      <c r="KGA231" s="157"/>
      <c r="KGB231" s="157"/>
      <c r="KGC231" s="157"/>
      <c r="KGD231" s="157"/>
      <c r="KGE231" s="157"/>
      <c r="KGF231" s="157"/>
      <c r="KGG231" s="157"/>
      <c r="KGH231" s="157"/>
      <c r="KGI231" s="157"/>
      <c r="KGJ231" s="157"/>
      <c r="KGK231" s="157"/>
      <c r="KGL231" s="157"/>
      <c r="KGM231" s="157"/>
      <c r="KGN231" s="157"/>
      <c r="KGO231" s="157"/>
      <c r="KGP231" s="157"/>
      <c r="KGQ231" s="157"/>
      <c r="KGR231" s="157"/>
      <c r="KGS231" s="157"/>
      <c r="KGT231" s="157"/>
      <c r="KGU231" s="157"/>
      <c r="KGV231" s="157"/>
      <c r="KGW231" s="157"/>
      <c r="KGX231" s="157"/>
      <c r="KGY231" s="157"/>
      <c r="KGZ231" s="157"/>
      <c r="KHA231" s="157"/>
      <c r="KHB231" s="157"/>
      <c r="KHC231" s="157"/>
      <c r="KHD231" s="157"/>
      <c r="KHE231" s="157"/>
      <c r="KHF231" s="157"/>
      <c r="KHG231" s="157"/>
      <c r="KHH231" s="157"/>
      <c r="KHI231" s="157"/>
      <c r="KHJ231" s="157"/>
      <c r="KHK231" s="157"/>
      <c r="KHL231" s="157"/>
      <c r="KHM231" s="157"/>
      <c r="KHN231" s="157"/>
      <c r="KHO231" s="157"/>
      <c r="KHP231" s="157"/>
      <c r="KHQ231" s="157"/>
      <c r="KHR231" s="157"/>
      <c r="KHS231" s="157"/>
      <c r="KHT231" s="157"/>
      <c r="KHU231" s="157"/>
      <c r="KHV231" s="157"/>
      <c r="KHW231" s="157"/>
      <c r="KHX231" s="157"/>
      <c r="KHY231" s="157"/>
      <c r="KHZ231" s="157"/>
      <c r="KIA231" s="157"/>
      <c r="KIB231" s="157"/>
      <c r="KIC231" s="157"/>
      <c r="KID231" s="157"/>
      <c r="KIE231" s="157"/>
      <c r="KIF231" s="157"/>
      <c r="KIG231" s="157"/>
      <c r="KIH231" s="157"/>
      <c r="KII231" s="157"/>
      <c r="KIJ231" s="157"/>
      <c r="KIK231" s="157"/>
      <c r="KIL231" s="157"/>
      <c r="KIM231" s="157"/>
      <c r="KIN231" s="157"/>
      <c r="KIO231" s="157"/>
      <c r="KIP231" s="157"/>
      <c r="KIQ231" s="157"/>
      <c r="KIR231" s="157"/>
      <c r="KIS231" s="157"/>
      <c r="KIT231" s="157"/>
      <c r="KIU231" s="157"/>
      <c r="KIV231" s="157"/>
      <c r="KIW231" s="157"/>
      <c r="KIX231" s="157"/>
      <c r="KIY231" s="157"/>
      <c r="KIZ231" s="157"/>
      <c r="KJA231" s="157"/>
      <c r="KJB231" s="157"/>
      <c r="KJC231" s="157"/>
      <c r="KJD231" s="157"/>
      <c r="KJE231" s="157"/>
      <c r="KJF231" s="157"/>
      <c r="KJG231" s="157"/>
      <c r="KJH231" s="157"/>
      <c r="KJI231" s="157"/>
      <c r="KJJ231" s="157"/>
      <c r="KJK231" s="157"/>
      <c r="KJL231" s="157"/>
      <c r="KJM231" s="157"/>
      <c r="KJN231" s="157"/>
      <c r="KJO231" s="157"/>
      <c r="KJP231" s="157"/>
      <c r="KJQ231" s="157"/>
      <c r="KJR231" s="157"/>
      <c r="KJS231" s="157"/>
      <c r="KJT231" s="157"/>
      <c r="KJU231" s="157"/>
      <c r="KJV231" s="157"/>
      <c r="KJW231" s="157"/>
      <c r="KJX231" s="157"/>
      <c r="KJY231" s="157"/>
      <c r="KJZ231" s="157"/>
      <c r="KKA231" s="157"/>
      <c r="KKB231" s="157"/>
      <c r="KKC231" s="157"/>
      <c r="KKD231" s="157"/>
      <c r="KKE231" s="157"/>
      <c r="KKF231" s="157"/>
      <c r="KKG231" s="157"/>
      <c r="KKH231" s="157"/>
      <c r="KKI231" s="157"/>
      <c r="KKJ231" s="157"/>
      <c r="KKK231" s="157"/>
      <c r="KKL231" s="157"/>
      <c r="KKM231" s="157"/>
      <c r="KKN231" s="157"/>
      <c r="KKO231" s="157"/>
      <c r="KKP231" s="157"/>
      <c r="KKQ231" s="157"/>
      <c r="KKR231" s="157"/>
      <c r="KKS231" s="157"/>
      <c r="KKT231" s="157"/>
      <c r="KKU231" s="157"/>
      <c r="KKV231" s="157"/>
      <c r="KKW231" s="157"/>
      <c r="KKX231" s="157"/>
      <c r="KKY231" s="157"/>
      <c r="KKZ231" s="157"/>
      <c r="KLA231" s="157"/>
      <c r="KLB231" s="157"/>
      <c r="KLC231" s="157"/>
      <c r="KLD231" s="157"/>
      <c r="KLE231" s="157"/>
      <c r="KLF231" s="157"/>
      <c r="KLG231" s="157"/>
      <c r="KLH231" s="157"/>
      <c r="KLI231" s="157"/>
      <c r="KLJ231" s="157"/>
      <c r="KLK231" s="157"/>
      <c r="KLL231" s="157"/>
      <c r="KLM231" s="157"/>
      <c r="KLN231" s="157"/>
      <c r="KLO231" s="157"/>
      <c r="KLP231" s="157"/>
      <c r="KLQ231" s="157"/>
      <c r="KLR231" s="157"/>
      <c r="KLS231" s="157"/>
      <c r="KLT231" s="157"/>
      <c r="KLU231" s="157"/>
      <c r="KLV231" s="157"/>
      <c r="KLW231" s="157"/>
      <c r="KLX231" s="157"/>
      <c r="KLY231" s="157"/>
      <c r="KLZ231" s="157"/>
      <c r="KMA231" s="157"/>
      <c r="KMB231" s="157"/>
      <c r="KMC231" s="157"/>
      <c r="KMD231" s="157"/>
      <c r="KME231" s="157"/>
      <c r="KMF231" s="157"/>
      <c r="KMG231" s="157"/>
      <c r="KMH231" s="157"/>
      <c r="KMI231" s="157"/>
      <c r="KMJ231" s="157"/>
      <c r="KMK231" s="157"/>
      <c r="KML231" s="157"/>
      <c r="KMM231" s="157"/>
      <c r="KMN231" s="157"/>
      <c r="KMO231" s="157"/>
      <c r="KMP231" s="157"/>
      <c r="KMQ231" s="157"/>
      <c r="KMR231" s="157"/>
      <c r="KMS231" s="157"/>
      <c r="KMT231" s="157"/>
      <c r="KMU231" s="157"/>
      <c r="KMV231" s="157"/>
      <c r="KMW231" s="157"/>
      <c r="KMX231" s="157"/>
      <c r="KMY231" s="157"/>
      <c r="KMZ231" s="157"/>
      <c r="KNA231" s="157"/>
      <c r="KNB231" s="157"/>
      <c r="KNC231" s="157"/>
      <c r="KND231" s="157"/>
      <c r="KNE231" s="157"/>
      <c r="KNF231" s="157"/>
      <c r="KNG231" s="157"/>
      <c r="KNH231" s="157"/>
      <c r="KNI231" s="157"/>
      <c r="KNJ231" s="157"/>
      <c r="KNK231" s="157"/>
      <c r="KNL231" s="157"/>
      <c r="KNM231" s="157"/>
      <c r="KNN231" s="157"/>
      <c r="KNO231" s="157"/>
      <c r="KNP231" s="157"/>
      <c r="KNQ231" s="157"/>
      <c r="KNR231" s="157"/>
      <c r="KNS231" s="157"/>
      <c r="KNT231" s="157"/>
      <c r="KNU231" s="157"/>
      <c r="KNV231" s="157"/>
      <c r="KNW231" s="157"/>
      <c r="KNX231" s="157"/>
      <c r="KNY231" s="157"/>
      <c r="KNZ231" s="157"/>
      <c r="KOA231" s="157"/>
      <c r="KOB231" s="157"/>
      <c r="KOC231" s="157"/>
      <c r="KOD231" s="157"/>
      <c r="KOE231" s="157"/>
      <c r="KOF231" s="157"/>
      <c r="KOG231" s="157"/>
      <c r="KOH231" s="157"/>
      <c r="KOI231" s="157"/>
      <c r="KOJ231" s="157"/>
      <c r="KOK231" s="157"/>
      <c r="KOL231" s="157"/>
      <c r="KOM231" s="157"/>
      <c r="KON231" s="157"/>
      <c r="KOO231" s="157"/>
      <c r="KOP231" s="157"/>
      <c r="KOQ231" s="157"/>
      <c r="KOR231" s="157"/>
      <c r="KOS231" s="157"/>
      <c r="KOT231" s="157"/>
      <c r="KOU231" s="157"/>
      <c r="KOV231" s="157"/>
      <c r="KOW231" s="157"/>
      <c r="KOX231" s="157"/>
      <c r="KOY231" s="157"/>
      <c r="KOZ231" s="157"/>
      <c r="KPA231" s="157"/>
      <c r="KPB231" s="157"/>
      <c r="KPC231" s="157"/>
      <c r="KPD231" s="157"/>
      <c r="KPE231" s="157"/>
      <c r="KPF231" s="157"/>
      <c r="KPG231" s="157"/>
      <c r="KPH231" s="157"/>
      <c r="KPI231" s="157"/>
      <c r="KPJ231" s="157"/>
      <c r="KPK231" s="157"/>
      <c r="KPL231" s="157"/>
      <c r="KPM231" s="157"/>
      <c r="KPN231" s="157"/>
      <c r="KPO231" s="157"/>
      <c r="KPP231" s="157"/>
      <c r="KPQ231" s="157"/>
      <c r="KPR231" s="157"/>
      <c r="KPS231" s="157"/>
      <c r="KPT231" s="157"/>
      <c r="KPU231" s="157"/>
      <c r="KPV231" s="157"/>
      <c r="KPW231" s="157"/>
      <c r="KPX231" s="157"/>
      <c r="KPY231" s="157"/>
      <c r="KPZ231" s="157"/>
      <c r="KQA231" s="157"/>
      <c r="KQB231" s="157"/>
      <c r="KQC231" s="157"/>
      <c r="KQD231" s="157"/>
      <c r="KQE231" s="157"/>
      <c r="KQF231" s="157"/>
      <c r="KQG231" s="157"/>
      <c r="KQH231" s="157"/>
      <c r="KQI231" s="157"/>
      <c r="KQJ231" s="157"/>
      <c r="KQK231" s="157"/>
      <c r="KQL231" s="157"/>
      <c r="KQM231" s="157"/>
      <c r="KQN231" s="157"/>
      <c r="KQO231" s="157"/>
      <c r="KQP231" s="157"/>
      <c r="KQQ231" s="157"/>
      <c r="KQR231" s="157"/>
      <c r="KQS231" s="157"/>
      <c r="KQT231" s="157"/>
      <c r="KQU231" s="157"/>
      <c r="KQV231" s="157"/>
      <c r="KQW231" s="157"/>
      <c r="KQX231" s="157"/>
      <c r="KQY231" s="157"/>
      <c r="KQZ231" s="157"/>
      <c r="KRA231" s="157"/>
      <c r="KRB231" s="157"/>
      <c r="KRC231" s="157"/>
      <c r="KRD231" s="157"/>
      <c r="KRE231" s="157"/>
      <c r="KRF231" s="157"/>
      <c r="KRG231" s="157"/>
      <c r="KRH231" s="157"/>
      <c r="KRI231" s="157"/>
      <c r="KRJ231" s="157"/>
      <c r="KRK231" s="157"/>
      <c r="KRL231" s="157"/>
      <c r="KRM231" s="157"/>
      <c r="KRN231" s="157"/>
      <c r="KRO231" s="157"/>
      <c r="KRP231" s="157"/>
      <c r="KRQ231" s="157"/>
      <c r="KRR231" s="157"/>
      <c r="KRS231" s="157"/>
      <c r="KRT231" s="157"/>
      <c r="KRU231" s="157"/>
      <c r="KRV231" s="157"/>
      <c r="KRW231" s="157"/>
      <c r="KRX231" s="157"/>
      <c r="KRY231" s="157"/>
      <c r="KRZ231" s="157"/>
      <c r="KSA231" s="157"/>
      <c r="KSB231" s="157"/>
      <c r="KSC231" s="157"/>
      <c r="KSD231" s="157"/>
      <c r="KSE231" s="157"/>
      <c r="KSF231" s="157"/>
      <c r="KSG231" s="157"/>
      <c r="KSH231" s="157"/>
      <c r="KSI231" s="157"/>
      <c r="KSJ231" s="157"/>
      <c r="KSK231" s="157"/>
      <c r="KSL231" s="157"/>
      <c r="KSM231" s="157"/>
      <c r="KSN231" s="157"/>
      <c r="KSO231" s="157"/>
      <c r="KSP231" s="157"/>
      <c r="KSQ231" s="157"/>
      <c r="KSR231" s="157"/>
      <c r="KSS231" s="157"/>
      <c r="KST231" s="157"/>
      <c r="KSU231" s="157"/>
      <c r="KSV231" s="157"/>
      <c r="KSW231" s="157"/>
      <c r="KSX231" s="157"/>
      <c r="KSY231" s="157"/>
      <c r="KSZ231" s="157"/>
      <c r="KTA231" s="157"/>
      <c r="KTB231" s="157"/>
      <c r="KTC231" s="157"/>
      <c r="KTD231" s="157"/>
      <c r="KTE231" s="157"/>
      <c r="KTF231" s="157"/>
      <c r="KTG231" s="157"/>
      <c r="KTH231" s="157"/>
      <c r="KTI231" s="157"/>
      <c r="KTJ231" s="157"/>
      <c r="KTK231" s="157"/>
      <c r="KTL231" s="157"/>
      <c r="KTM231" s="157"/>
      <c r="KTN231" s="157"/>
      <c r="KTO231" s="157"/>
      <c r="KTP231" s="157"/>
      <c r="KTQ231" s="157"/>
      <c r="KTR231" s="157"/>
      <c r="KTS231" s="157"/>
      <c r="KTT231" s="157"/>
      <c r="KTU231" s="157"/>
      <c r="KTV231" s="157"/>
      <c r="KTW231" s="157"/>
      <c r="KTX231" s="157"/>
      <c r="KTY231" s="157"/>
      <c r="KTZ231" s="157"/>
      <c r="KUA231" s="157"/>
      <c r="KUB231" s="157"/>
      <c r="KUC231" s="157"/>
      <c r="KUD231" s="157"/>
      <c r="KUE231" s="157"/>
      <c r="KUF231" s="157"/>
      <c r="KUG231" s="157"/>
      <c r="KUH231" s="157"/>
      <c r="KUI231" s="157"/>
      <c r="KUJ231" s="157"/>
      <c r="KUK231" s="157"/>
      <c r="KUL231" s="157"/>
      <c r="KUM231" s="157"/>
      <c r="KUN231" s="157"/>
      <c r="KUO231" s="157"/>
      <c r="KUP231" s="157"/>
      <c r="KUQ231" s="157"/>
      <c r="KUR231" s="157"/>
      <c r="KUS231" s="157"/>
      <c r="KUT231" s="157"/>
      <c r="KUU231" s="157"/>
      <c r="KUV231" s="157"/>
      <c r="KUW231" s="157"/>
      <c r="KUX231" s="157"/>
      <c r="KUY231" s="157"/>
      <c r="KUZ231" s="157"/>
      <c r="KVA231" s="157"/>
      <c r="KVB231" s="157"/>
      <c r="KVC231" s="157"/>
      <c r="KVD231" s="157"/>
      <c r="KVE231" s="157"/>
      <c r="KVF231" s="157"/>
      <c r="KVG231" s="157"/>
      <c r="KVH231" s="157"/>
      <c r="KVI231" s="157"/>
      <c r="KVJ231" s="157"/>
      <c r="KVK231" s="157"/>
      <c r="KVL231" s="157"/>
      <c r="KVM231" s="157"/>
      <c r="KVN231" s="157"/>
      <c r="KVO231" s="157"/>
      <c r="KVP231" s="157"/>
      <c r="KVQ231" s="157"/>
      <c r="KVR231" s="157"/>
      <c r="KVS231" s="157"/>
      <c r="KVT231" s="157"/>
      <c r="KVU231" s="157"/>
      <c r="KVV231" s="157"/>
      <c r="KVW231" s="157"/>
      <c r="KVX231" s="157"/>
      <c r="KVY231" s="157"/>
      <c r="KVZ231" s="157"/>
      <c r="KWA231" s="157"/>
      <c r="KWB231" s="157"/>
      <c r="KWC231" s="157"/>
      <c r="KWD231" s="157"/>
      <c r="KWE231" s="157"/>
      <c r="KWF231" s="157"/>
      <c r="KWG231" s="157"/>
      <c r="KWH231" s="157"/>
      <c r="KWI231" s="157"/>
      <c r="KWJ231" s="157"/>
      <c r="KWK231" s="157"/>
      <c r="KWL231" s="157"/>
      <c r="KWM231" s="157"/>
      <c r="KWN231" s="157"/>
      <c r="KWO231" s="157"/>
      <c r="KWP231" s="157"/>
      <c r="KWQ231" s="157"/>
      <c r="KWR231" s="157"/>
      <c r="KWS231" s="157"/>
      <c r="KWT231" s="157"/>
      <c r="KWU231" s="157"/>
      <c r="KWV231" s="157"/>
      <c r="KWW231" s="157"/>
      <c r="KWX231" s="157"/>
      <c r="KWY231" s="157"/>
      <c r="KWZ231" s="157"/>
      <c r="KXA231" s="157"/>
      <c r="KXB231" s="157"/>
      <c r="KXC231" s="157"/>
      <c r="KXD231" s="157"/>
      <c r="KXE231" s="157"/>
      <c r="KXF231" s="157"/>
      <c r="KXG231" s="157"/>
      <c r="KXH231" s="157"/>
      <c r="KXI231" s="157"/>
      <c r="KXJ231" s="157"/>
      <c r="KXK231" s="157"/>
      <c r="KXL231" s="157"/>
      <c r="KXM231" s="157"/>
      <c r="KXN231" s="157"/>
      <c r="KXO231" s="157"/>
      <c r="KXP231" s="157"/>
      <c r="KXQ231" s="157"/>
      <c r="KXR231" s="157"/>
      <c r="KXS231" s="157"/>
      <c r="KXT231" s="157"/>
      <c r="KXU231" s="157"/>
      <c r="KXV231" s="157"/>
      <c r="KXW231" s="157"/>
      <c r="KXX231" s="157"/>
      <c r="KXY231" s="157"/>
      <c r="KXZ231" s="157"/>
      <c r="KYA231" s="157"/>
      <c r="KYB231" s="157"/>
      <c r="KYC231" s="157"/>
      <c r="KYD231" s="157"/>
      <c r="KYE231" s="157"/>
      <c r="KYF231" s="157"/>
      <c r="KYG231" s="157"/>
      <c r="KYH231" s="157"/>
      <c r="KYI231" s="157"/>
      <c r="KYJ231" s="157"/>
      <c r="KYK231" s="157"/>
      <c r="KYL231" s="157"/>
      <c r="KYM231" s="157"/>
      <c r="KYN231" s="157"/>
      <c r="KYO231" s="157"/>
      <c r="KYP231" s="157"/>
      <c r="KYQ231" s="157"/>
      <c r="KYR231" s="157"/>
      <c r="KYS231" s="157"/>
      <c r="KYT231" s="157"/>
      <c r="KYU231" s="157"/>
      <c r="KYV231" s="157"/>
      <c r="KYW231" s="157"/>
      <c r="KYX231" s="157"/>
      <c r="KYY231" s="157"/>
      <c r="KYZ231" s="157"/>
      <c r="KZA231" s="157"/>
      <c r="KZB231" s="157"/>
      <c r="KZC231" s="157"/>
      <c r="KZD231" s="157"/>
      <c r="KZE231" s="157"/>
      <c r="KZF231" s="157"/>
      <c r="KZG231" s="157"/>
      <c r="KZH231" s="157"/>
      <c r="KZI231" s="157"/>
      <c r="KZJ231" s="157"/>
      <c r="KZK231" s="157"/>
      <c r="KZL231" s="157"/>
      <c r="KZM231" s="157"/>
      <c r="KZN231" s="157"/>
      <c r="KZO231" s="157"/>
      <c r="KZP231" s="157"/>
      <c r="KZQ231" s="157"/>
      <c r="KZR231" s="157"/>
      <c r="KZS231" s="157"/>
      <c r="KZT231" s="157"/>
      <c r="KZU231" s="157"/>
      <c r="KZV231" s="157"/>
      <c r="KZW231" s="157"/>
      <c r="KZX231" s="157"/>
      <c r="KZY231" s="157"/>
      <c r="KZZ231" s="157"/>
      <c r="LAA231" s="157"/>
      <c r="LAB231" s="157"/>
      <c r="LAC231" s="157"/>
      <c r="LAD231" s="157"/>
      <c r="LAE231" s="157"/>
      <c r="LAF231" s="157"/>
      <c r="LAG231" s="157"/>
      <c r="LAH231" s="157"/>
      <c r="LAI231" s="157"/>
      <c r="LAJ231" s="157"/>
      <c r="LAK231" s="157"/>
      <c r="LAL231" s="157"/>
      <c r="LAM231" s="157"/>
      <c r="LAN231" s="157"/>
      <c r="LAO231" s="157"/>
      <c r="LAP231" s="157"/>
      <c r="LAQ231" s="157"/>
      <c r="LAR231" s="157"/>
      <c r="LAS231" s="157"/>
      <c r="LAT231" s="157"/>
      <c r="LAU231" s="157"/>
      <c r="LAV231" s="157"/>
      <c r="LAW231" s="157"/>
      <c r="LAX231" s="157"/>
      <c r="LAY231" s="157"/>
      <c r="LAZ231" s="157"/>
      <c r="LBA231" s="157"/>
      <c r="LBB231" s="157"/>
      <c r="LBC231" s="157"/>
      <c r="LBD231" s="157"/>
      <c r="LBE231" s="157"/>
      <c r="LBF231" s="157"/>
      <c r="LBG231" s="157"/>
      <c r="LBH231" s="157"/>
      <c r="LBI231" s="157"/>
      <c r="LBJ231" s="157"/>
      <c r="LBK231" s="157"/>
      <c r="LBL231" s="157"/>
      <c r="LBM231" s="157"/>
      <c r="LBN231" s="157"/>
      <c r="LBO231" s="157"/>
      <c r="LBP231" s="157"/>
      <c r="LBQ231" s="157"/>
      <c r="LBR231" s="157"/>
      <c r="LBS231" s="157"/>
      <c r="LBT231" s="157"/>
      <c r="LBU231" s="157"/>
      <c r="LBV231" s="157"/>
      <c r="LBW231" s="157"/>
      <c r="LBX231" s="157"/>
      <c r="LBY231" s="157"/>
      <c r="LBZ231" s="157"/>
      <c r="LCA231" s="157"/>
      <c r="LCB231" s="157"/>
      <c r="LCC231" s="157"/>
      <c r="LCD231" s="157"/>
      <c r="LCE231" s="157"/>
      <c r="LCF231" s="157"/>
      <c r="LCG231" s="157"/>
      <c r="LCH231" s="157"/>
      <c r="LCI231" s="157"/>
      <c r="LCJ231" s="157"/>
      <c r="LCK231" s="157"/>
      <c r="LCL231" s="157"/>
      <c r="LCM231" s="157"/>
      <c r="LCN231" s="157"/>
      <c r="LCO231" s="157"/>
      <c r="LCP231" s="157"/>
      <c r="LCQ231" s="157"/>
      <c r="LCR231" s="157"/>
      <c r="LCS231" s="157"/>
      <c r="LCT231" s="157"/>
      <c r="LCU231" s="157"/>
      <c r="LCV231" s="157"/>
      <c r="LCW231" s="157"/>
      <c r="LCX231" s="157"/>
      <c r="LCY231" s="157"/>
      <c r="LCZ231" s="157"/>
      <c r="LDA231" s="157"/>
      <c r="LDB231" s="157"/>
      <c r="LDC231" s="157"/>
      <c r="LDD231" s="157"/>
      <c r="LDE231" s="157"/>
      <c r="LDF231" s="157"/>
      <c r="LDG231" s="157"/>
      <c r="LDH231" s="157"/>
      <c r="LDI231" s="157"/>
      <c r="LDJ231" s="157"/>
      <c r="LDK231" s="157"/>
      <c r="LDL231" s="157"/>
      <c r="LDM231" s="157"/>
      <c r="LDN231" s="157"/>
      <c r="LDO231" s="157"/>
      <c r="LDP231" s="157"/>
      <c r="LDQ231" s="157"/>
      <c r="LDR231" s="157"/>
      <c r="LDS231" s="157"/>
      <c r="LDT231" s="157"/>
      <c r="LDU231" s="157"/>
      <c r="LDV231" s="157"/>
      <c r="LDW231" s="157"/>
      <c r="LDX231" s="157"/>
      <c r="LDY231" s="157"/>
      <c r="LDZ231" s="157"/>
      <c r="LEA231" s="157"/>
      <c r="LEB231" s="157"/>
      <c r="LEC231" s="157"/>
      <c r="LED231" s="157"/>
      <c r="LEE231" s="157"/>
      <c r="LEF231" s="157"/>
      <c r="LEG231" s="157"/>
      <c r="LEH231" s="157"/>
      <c r="LEI231" s="157"/>
      <c r="LEJ231" s="157"/>
      <c r="LEK231" s="157"/>
      <c r="LEL231" s="157"/>
      <c r="LEM231" s="157"/>
      <c r="LEN231" s="157"/>
      <c r="LEO231" s="157"/>
      <c r="LEP231" s="157"/>
      <c r="LEQ231" s="157"/>
      <c r="LER231" s="157"/>
      <c r="LES231" s="157"/>
      <c r="LET231" s="157"/>
      <c r="LEU231" s="157"/>
      <c r="LEV231" s="157"/>
      <c r="LEW231" s="157"/>
      <c r="LEX231" s="157"/>
      <c r="LEY231" s="157"/>
      <c r="LEZ231" s="157"/>
      <c r="LFA231" s="157"/>
      <c r="LFB231" s="157"/>
      <c r="LFC231" s="157"/>
      <c r="LFD231" s="157"/>
      <c r="LFE231" s="157"/>
      <c r="LFF231" s="157"/>
      <c r="LFG231" s="157"/>
      <c r="LFH231" s="157"/>
      <c r="LFI231" s="157"/>
      <c r="LFJ231" s="157"/>
      <c r="LFK231" s="157"/>
      <c r="LFL231" s="157"/>
      <c r="LFM231" s="157"/>
      <c r="LFN231" s="157"/>
      <c r="LFO231" s="157"/>
      <c r="LFP231" s="157"/>
      <c r="LFQ231" s="157"/>
      <c r="LFR231" s="157"/>
      <c r="LFS231" s="157"/>
      <c r="LFT231" s="157"/>
      <c r="LFU231" s="157"/>
      <c r="LFV231" s="157"/>
      <c r="LFW231" s="157"/>
      <c r="LFX231" s="157"/>
      <c r="LFY231" s="157"/>
      <c r="LFZ231" s="157"/>
      <c r="LGA231" s="157"/>
      <c r="LGB231" s="157"/>
      <c r="LGC231" s="157"/>
      <c r="LGD231" s="157"/>
      <c r="LGE231" s="157"/>
      <c r="LGF231" s="157"/>
      <c r="LGG231" s="157"/>
      <c r="LGH231" s="157"/>
      <c r="LGI231" s="157"/>
      <c r="LGJ231" s="157"/>
      <c r="LGK231" s="157"/>
      <c r="LGL231" s="157"/>
      <c r="LGM231" s="157"/>
      <c r="LGN231" s="157"/>
      <c r="LGO231" s="157"/>
      <c r="LGP231" s="157"/>
      <c r="LGQ231" s="157"/>
      <c r="LGR231" s="157"/>
      <c r="LGS231" s="157"/>
      <c r="LGT231" s="157"/>
      <c r="LGU231" s="157"/>
      <c r="LGV231" s="157"/>
      <c r="LGW231" s="157"/>
      <c r="LGX231" s="157"/>
      <c r="LGY231" s="157"/>
      <c r="LGZ231" s="157"/>
      <c r="LHA231" s="157"/>
      <c r="LHB231" s="157"/>
      <c r="LHC231" s="157"/>
      <c r="LHD231" s="157"/>
      <c r="LHE231" s="157"/>
      <c r="LHF231" s="157"/>
      <c r="LHG231" s="157"/>
      <c r="LHH231" s="157"/>
      <c r="LHI231" s="157"/>
      <c r="LHJ231" s="157"/>
      <c r="LHK231" s="157"/>
      <c r="LHL231" s="157"/>
      <c r="LHM231" s="157"/>
      <c r="LHN231" s="157"/>
      <c r="LHO231" s="157"/>
      <c r="LHP231" s="157"/>
      <c r="LHQ231" s="157"/>
      <c r="LHR231" s="157"/>
      <c r="LHS231" s="157"/>
      <c r="LHT231" s="157"/>
      <c r="LHU231" s="157"/>
      <c r="LHV231" s="157"/>
      <c r="LHW231" s="157"/>
      <c r="LHX231" s="157"/>
      <c r="LHY231" s="157"/>
      <c r="LHZ231" s="157"/>
      <c r="LIA231" s="157"/>
      <c r="LIB231" s="157"/>
      <c r="LIC231" s="157"/>
      <c r="LID231" s="157"/>
      <c r="LIE231" s="157"/>
      <c r="LIF231" s="157"/>
      <c r="LIG231" s="157"/>
      <c r="LIH231" s="157"/>
      <c r="LII231" s="157"/>
      <c r="LIJ231" s="157"/>
      <c r="LIK231" s="157"/>
      <c r="LIL231" s="157"/>
      <c r="LIM231" s="157"/>
      <c r="LIN231" s="157"/>
      <c r="LIO231" s="157"/>
      <c r="LIP231" s="157"/>
      <c r="LIQ231" s="157"/>
      <c r="LIR231" s="157"/>
      <c r="LIS231" s="157"/>
      <c r="LIT231" s="157"/>
      <c r="LIU231" s="157"/>
      <c r="LIV231" s="157"/>
      <c r="LIW231" s="157"/>
      <c r="LIX231" s="157"/>
      <c r="LIY231" s="157"/>
      <c r="LIZ231" s="157"/>
      <c r="LJA231" s="157"/>
      <c r="LJB231" s="157"/>
      <c r="LJC231" s="157"/>
      <c r="LJD231" s="157"/>
      <c r="LJE231" s="157"/>
      <c r="LJF231" s="157"/>
      <c r="LJG231" s="157"/>
      <c r="LJH231" s="157"/>
      <c r="LJI231" s="157"/>
      <c r="LJJ231" s="157"/>
      <c r="LJK231" s="157"/>
      <c r="LJL231" s="157"/>
      <c r="LJM231" s="157"/>
      <c r="LJN231" s="157"/>
      <c r="LJO231" s="157"/>
      <c r="LJP231" s="157"/>
      <c r="LJQ231" s="157"/>
      <c r="LJR231" s="157"/>
      <c r="LJS231" s="157"/>
      <c r="LJT231" s="157"/>
      <c r="LJU231" s="157"/>
      <c r="LJV231" s="157"/>
      <c r="LJW231" s="157"/>
      <c r="LJX231" s="157"/>
      <c r="LJY231" s="157"/>
      <c r="LJZ231" s="157"/>
      <c r="LKA231" s="157"/>
      <c r="LKB231" s="157"/>
      <c r="LKC231" s="157"/>
      <c r="LKD231" s="157"/>
      <c r="LKE231" s="157"/>
      <c r="LKF231" s="157"/>
      <c r="LKG231" s="157"/>
      <c r="LKH231" s="157"/>
      <c r="LKI231" s="157"/>
      <c r="LKJ231" s="157"/>
      <c r="LKK231" s="157"/>
      <c r="LKL231" s="157"/>
      <c r="LKM231" s="157"/>
      <c r="LKN231" s="157"/>
      <c r="LKO231" s="157"/>
      <c r="LKP231" s="157"/>
      <c r="LKQ231" s="157"/>
      <c r="LKR231" s="157"/>
      <c r="LKS231" s="157"/>
      <c r="LKT231" s="157"/>
      <c r="LKU231" s="157"/>
      <c r="LKV231" s="157"/>
      <c r="LKW231" s="157"/>
      <c r="LKX231" s="157"/>
      <c r="LKY231" s="157"/>
      <c r="LKZ231" s="157"/>
      <c r="LLA231" s="157"/>
      <c r="LLB231" s="157"/>
      <c r="LLC231" s="157"/>
      <c r="LLD231" s="157"/>
      <c r="LLE231" s="157"/>
      <c r="LLF231" s="157"/>
      <c r="LLG231" s="157"/>
      <c r="LLH231" s="157"/>
      <c r="LLI231" s="157"/>
      <c r="LLJ231" s="157"/>
      <c r="LLK231" s="157"/>
      <c r="LLL231" s="157"/>
      <c r="LLM231" s="157"/>
      <c r="LLN231" s="157"/>
      <c r="LLO231" s="157"/>
      <c r="LLP231" s="157"/>
      <c r="LLQ231" s="157"/>
      <c r="LLR231" s="157"/>
      <c r="LLS231" s="157"/>
      <c r="LLT231" s="157"/>
      <c r="LLU231" s="157"/>
      <c r="LLV231" s="157"/>
      <c r="LLW231" s="157"/>
      <c r="LLX231" s="157"/>
      <c r="LLY231" s="157"/>
      <c r="LLZ231" s="157"/>
      <c r="LMA231" s="157"/>
      <c r="LMB231" s="157"/>
      <c r="LMC231" s="157"/>
      <c r="LMD231" s="157"/>
      <c r="LME231" s="157"/>
      <c r="LMF231" s="157"/>
      <c r="LMG231" s="157"/>
      <c r="LMH231" s="157"/>
      <c r="LMI231" s="157"/>
      <c r="LMJ231" s="157"/>
      <c r="LMK231" s="157"/>
      <c r="LML231" s="157"/>
      <c r="LMM231" s="157"/>
      <c r="LMN231" s="157"/>
      <c r="LMO231" s="157"/>
      <c r="LMP231" s="157"/>
      <c r="LMQ231" s="157"/>
      <c r="LMR231" s="157"/>
      <c r="LMS231" s="157"/>
      <c r="LMT231" s="157"/>
      <c r="LMU231" s="157"/>
      <c r="LMV231" s="157"/>
      <c r="LMW231" s="157"/>
      <c r="LMX231" s="157"/>
      <c r="LMY231" s="157"/>
      <c r="LMZ231" s="157"/>
      <c r="LNA231" s="157"/>
      <c r="LNB231" s="157"/>
      <c r="LNC231" s="157"/>
      <c r="LND231" s="157"/>
      <c r="LNE231" s="157"/>
      <c r="LNF231" s="157"/>
      <c r="LNG231" s="157"/>
      <c r="LNH231" s="157"/>
      <c r="LNI231" s="157"/>
      <c r="LNJ231" s="157"/>
      <c r="LNK231" s="157"/>
      <c r="LNL231" s="157"/>
      <c r="LNM231" s="157"/>
      <c r="LNN231" s="157"/>
      <c r="LNO231" s="157"/>
      <c r="LNP231" s="157"/>
      <c r="LNQ231" s="157"/>
      <c r="LNR231" s="157"/>
      <c r="LNS231" s="157"/>
      <c r="LNT231" s="157"/>
      <c r="LNU231" s="157"/>
      <c r="LNV231" s="157"/>
      <c r="LNW231" s="157"/>
      <c r="LNX231" s="157"/>
      <c r="LNY231" s="157"/>
      <c r="LNZ231" s="157"/>
      <c r="LOA231" s="157"/>
      <c r="LOB231" s="157"/>
      <c r="LOC231" s="157"/>
      <c r="LOD231" s="157"/>
      <c r="LOE231" s="157"/>
      <c r="LOF231" s="157"/>
      <c r="LOG231" s="157"/>
      <c r="LOH231" s="157"/>
      <c r="LOI231" s="157"/>
      <c r="LOJ231" s="157"/>
      <c r="LOK231" s="157"/>
      <c r="LOL231" s="157"/>
      <c r="LOM231" s="157"/>
      <c r="LON231" s="157"/>
      <c r="LOO231" s="157"/>
      <c r="LOP231" s="157"/>
      <c r="LOQ231" s="157"/>
      <c r="LOR231" s="157"/>
      <c r="LOS231" s="157"/>
      <c r="LOT231" s="157"/>
      <c r="LOU231" s="157"/>
      <c r="LOV231" s="157"/>
      <c r="LOW231" s="157"/>
      <c r="LOX231" s="157"/>
      <c r="LOY231" s="157"/>
      <c r="LOZ231" s="157"/>
      <c r="LPA231" s="157"/>
      <c r="LPB231" s="157"/>
      <c r="LPC231" s="157"/>
      <c r="LPD231" s="157"/>
      <c r="LPE231" s="157"/>
      <c r="LPF231" s="157"/>
      <c r="LPG231" s="157"/>
      <c r="LPH231" s="157"/>
      <c r="LPI231" s="157"/>
      <c r="LPJ231" s="157"/>
      <c r="LPK231" s="157"/>
      <c r="LPL231" s="157"/>
      <c r="LPM231" s="157"/>
      <c r="LPN231" s="157"/>
      <c r="LPO231" s="157"/>
      <c r="LPP231" s="157"/>
      <c r="LPQ231" s="157"/>
      <c r="LPR231" s="157"/>
      <c r="LPS231" s="157"/>
      <c r="LPT231" s="157"/>
      <c r="LPU231" s="157"/>
      <c r="LPV231" s="157"/>
      <c r="LPW231" s="157"/>
      <c r="LPX231" s="157"/>
      <c r="LPY231" s="157"/>
      <c r="LPZ231" s="157"/>
      <c r="LQA231" s="157"/>
      <c r="LQB231" s="157"/>
      <c r="LQC231" s="157"/>
      <c r="LQD231" s="157"/>
      <c r="LQE231" s="157"/>
      <c r="LQF231" s="157"/>
      <c r="LQG231" s="157"/>
      <c r="LQH231" s="157"/>
      <c r="LQI231" s="157"/>
      <c r="LQJ231" s="157"/>
      <c r="LQK231" s="157"/>
      <c r="LQL231" s="157"/>
      <c r="LQM231" s="157"/>
      <c r="LQN231" s="157"/>
      <c r="LQO231" s="157"/>
      <c r="LQP231" s="157"/>
      <c r="LQQ231" s="157"/>
      <c r="LQR231" s="157"/>
      <c r="LQS231" s="157"/>
      <c r="LQT231" s="157"/>
      <c r="LQU231" s="157"/>
      <c r="LQV231" s="157"/>
      <c r="LQW231" s="157"/>
      <c r="LQX231" s="157"/>
      <c r="LQY231" s="157"/>
      <c r="LQZ231" s="157"/>
      <c r="LRA231" s="157"/>
      <c r="LRB231" s="157"/>
      <c r="LRC231" s="157"/>
      <c r="LRD231" s="157"/>
      <c r="LRE231" s="157"/>
      <c r="LRF231" s="157"/>
      <c r="LRG231" s="157"/>
      <c r="LRH231" s="157"/>
      <c r="LRI231" s="157"/>
      <c r="LRJ231" s="157"/>
      <c r="LRK231" s="157"/>
      <c r="LRL231" s="157"/>
      <c r="LRM231" s="157"/>
      <c r="LRN231" s="157"/>
      <c r="LRO231" s="157"/>
      <c r="LRP231" s="157"/>
      <c r="LRQ231" s="157"/>
      <c r="LRR231" s="157"/>
      <c r="LRS231" s="157"/>
      <c r="LRT231" s="157"/>
      <c r="LRU231" s="157"/>
      <c r="LRV231" s="157"/>
      <c r="LRW231" s="157"/>
      <c r="LRX231" s="157"/>
      <c r="LRY231" s="157"/>
      <c r="LRZ231" s="157"/>
      <c r="LSA231" s="157"/>
      <c r="LSB231" s="157"/>
      <c r="LSC231" s="157"/>
      <c r="LSD231" s="157"/>
      <c r="LSE231" s="157"/>
      <c r="LSF231" s="157"/>
      <c r="LSG231" s="157"/>
      <c r="LSH231" s="157"/>
      <c r="LSI231" s="157"/>
      <c r="LSJ231" s="157"/>
      <c r="LSK231" s="157"/>
      <c r="LSL231" s="157"/>
      <c r="LSM231" s="157"/>
      <c r="LSN231" s="157"/>
      <c r="LSO231" s="157"/>
      <c r="LSP231" s="157"/>
      <c r="LSQ231" s="157"/>
      <c r="LSR231" s="157"/>
      <c r="LSS231" s="157"/>
      <c r="LST231" s="157"/>
      <c r="LSU231" s="157"/>
      <c r="LSV231" s="157"/>
      <c r="LSW231" s="157"/>
      <c r="LSX231" s="157"/>
      <c r="LSY231" s="157"/>
      <c r="LSZ231" s="157"/>
      <c r="LTA231" s="157"/>
      <c r="LTB231" s="157"/>
      <c r="LTC231" s="157"/>
      <c r="LTD231" s="157"/>
      <c r="LTE231" s="157"/>
      <c r="LTF231" s="157"/>
      <c r="LTG231" s="157"/>
      <c r="LTH231" s="157"/>
      <c r="LTI231" s="157"/>
      <c r="LTJ231" s="157"/>
      <c r="LTK231" s="157"/>
      <c r="LTL231" s="157"/>
      <c r="LTM231" s="157"/>
      <c r="LTN231" s="157"/>
      <c r="LTO231" s="157"/>
      <c r="LTP231" s="157"/>
      <c r="LTQ231" s="157"/>
      <c r="LTR231" s="157"/>
      <c r="LTS231" s="157"/>
      <c r="LTT231" s="157"/>
      <c r="LTU231" s="157"/>
      <c r="LTV231" s="157"/>
      <c r="LTW231" s="157"/>
      <c r="LTX231" s="157"/>
      <c r="LTY231" s="157"/>
      <c r="LTZ231" s="157"/>
      <c r="LUA231" s="157"/>
      <c r="LUB231" s="157"/>
      <c r="LUC231" s="157"/>
      <c r="LUD231" s="157"/>
      <c r="LUE231" s="157"/>
      <c r="LUF231" s="157"/>
      <c r="LUG231" s="157"/>
      <c r="LUH231" s="157"/>
      <c r="LUI231" s="157"/>
      <c r="LUJ231" s="157"/>
      <c r="LUK231" s="157"/>
      <c r="LUL231" s="157"/>
      <c r="LUM231" s="157"/>
      <c r="LUN231" s="157"/>
      <c r="LUO231" s="157"/>
      <c r="LUP231" s="157"/>
      <c r="LUQ231" s="157"/>
      <c r="LUR231" s="157"/>
      <c r="LUS231" s="157"/>
      <c r="LUT231" s="157"/>
      <c r="LUU231" s="157"/>
      <c r="LUV231" s="157"/>
      <c r="LUW231" s="157"/>
      <c r="LUX231" s="157"/>
      <c r="LUY231" s="157"/>
      <c r="LUZ231" s="157"/>
      <c r="LVA231" s="157"/>
      <c r="LVB231" s="157"/>
      <c r="LVC231" s="157"/>
      <c r="LVD231" s="157"/>
      <c r="LVE231" s="157"/>
      <c r="LVF231" s="157"/>
      <c r="LVG231" s="157"/>
      <c r="LVH231" s="157"/>
      <c r="LVI231" s="157"/>
      <c r="LVJ231" s="157"/>
      <c r="LVK231" s="157"/>
      <c r="LVL231" s="157"/>
      <c r="LVM231" s="157"/>
      <c r="LVN231" s="157"/>
      <c r="LVO231" s="157"/>
      <c r="LVP231" s="157"/>
      <c r="LVQ231" s="157"/>
      <c r="LVR231" s="157"/>
      <c r="LVS231" s="157"/>
      <c r="LVT231" s="157"/>
      <c r="LVU231" s="157"/>
      <c r="LVV231" s="157"/>
      <c r="LVW231" s="157"/>
      <c r="LVX231" s="157"/>
      <c r="LVY231" s="157"/>
      <c r="LVZ231" s="157"/>
      <c r="LWA231" s="157"/>
      <c r="LWB231" s="157"/>
      <c r="LWC231" s="157"/>
      <c r="LWD231" s="157"/>
      <c r="LWE231" s="157"/>
      <c r="LWF231" s="157"/>
      <c r="LWG231" s="157"/>
      <c r="LWH231" s="157"/>
      <c r="LWI231" s="157"/>
      <c r="LWJ231" s="157"/>
      <c r="LWK231" s="157"/>
      <c r="LWL231" s="157"/>
      <c r="LWM231" s="157"/>
      <c r="LWN231" s="157"/>
      <c r="LWO231" s="157"/>
      <c r="LWP231" s="157"/>
      <c r="LWQ231" s="157"/>
      <c r="LWR231" s="157"/>
      <c r="LWS231" s="157"/>
      <c r="LWT231" s="157"/>
      <c r="LWU231" s="157"/>
      <c r="LWV231" s="157"/>
      <c r="LWW231" s="157"/>
      <c r="LWX231" s="157"/>
      <c r="LWY231" s="157"/>
      <c r="LWZ231" s="157"/>
      <c r="LXA231" s="157"/>
      <c r="LXB231" s="157"/>
      <c r="LXC231" s="157"/>
      <c r="LXD231" s="157"/>
      <c r="LXE231" s="157"/>
      <c r="LXF231" s="157"/>
      <c r="LXG231" s="157"/>
      <c r="LXH231" s="157"/>
      <c r="LXI231" s="157"/>
      <c r="LXJ231" s="157"/>
      <c r="LXK231" s="157"/>
      <c r="LXL231" s="157"/>
      <c r="LXM231" s="157"/>
      <c r="LXN231" s="157"/>
      <c r="LXO231" s="157"/>
      <c r="LXP231" s="157"/>
      <c r="LXQ231" s="157"/>
      <c r="LXR231" s="157"/>
      <c r="LXS231" s="157"/>
      <c r="LXT231" s="157"/>
      <c r="LXU231" s="157"/>
      <c r="LXV231" s="157"/>
      <c r="LXW231" s="157"/>
      <c r="LXX231" s="157"/>
      <c r="LXY231" s="157"/>
      <c r="LXZ231" s="157"/>
      <c r="LYA231" s="157"/>
      <c r="LYB231" s="157"/>
      <c r="LYC231" s="157"/>
      <c r="LYD231" s="157"/>
      <c r="LYE231" s="157"/>
      <c r="LYF231" s="157"/>
      <c r="LYG231" s="157"/>
      <c r="LYH231" s="157"/>
      <c r="LYI231" s="157"/>
      <c r="LYJ231" s="157"/>
      <c r="LYK231" s="157"/>
      <c r="LYL231" s="157"/>
      <c r="LYM231" s="157"/>
      <c r="LYN231" s="157"/>
      <c r="LYO231" s="157"/>
      <c r="LYP231" s="157"/>
      <c r="LYQ231" s="157"/>
      <c r="LYR231" s="157"/>
      <c r="LYS231" s="157"/>
      <c r="LYT231" s="157"/>
      <c r="LYU231" s="157"/>
      <c r="LYV231" s="157"/>
      <c r="LYW231" s="157"/>
      <c r="LYX231" s="157"/>
      <c r="LYY231" s="157"/>
      <c r="LYZ231" s="157"/>
      <c r="LZA231" s="157"/>
      <c r="LZB231" s="157"/>
      <c r="LZC231" s="157"/>
      <c r="LZD231" s="157"/>
      <c r="LZE231" s="157"/>
      <c r="LZF231" s="157"/>
      <c r="LZG231" s="157"/>
      <c r="LZH231" s="157"/>
      <c r="LZI231" s="157"/>
      <c r="LZJ231" s="157"/>
      <c r="LZK231" s="157"/>
      <c r="LZL231" s="157"/>
      <c r="LZM231" s="157"/>
      <c r="LZN231" s="157"/>
      <c r="LZO231" s="157"/>
      <c r="LZP231" s="157"/>
      <c r="LZQ231" s="157"/>
      <c r="LZR231" s="157"/>
      <c r="LZS231" s="157"/>
      <c r="LZT231" s="157"/>
      <c r="LZU231" s="157"/>
      <c r="LZV231" s="157"/>
      <c r="LZW231" s="157"/>
      <c r="LZX231" s="157"/>
      <c r="LZY231" s="157"/>
      <c r="LZZ231" s="157"/>
      <c r="MAA231" s="157"/>
      <c r="MAB231" s="157"/>
      <c r="MAC231" s="157"/>
      <c r="MAD231" s="157"/>
      <c r="MAE231" s="157"/>
      <c r="MAF231" s="157"/>
      <c r="MAG231" s="157"/>
      <c r="MAH231" s="157"/>
      <c r="MAI231" s="157"/>
      <c r="MAJ231" s="157"/>
      <c r="MAK231" s="157"/>
      <c r="MAL231" s="157"/>
      <c r="MAM231" s="157"/>
      <c r="MAN231" s="157"/>
      <c r="MAO231" s="157"/>
      <c r="MAP231" s="157"/>
      <c r="MAQ231" s="157"/>
      <c r="MAR231" s="157"/>
      <c r="MAS231" s="157"/>
      <c r="MAT231" s="157"/>
      <c r="MAU231" s="157"/>
      <c r="MAV231" s="157"/>
      <c r="MAW231" s="157"/>
      <c r="MAX231" s="157"/>
      <c r="MAY231" s="157"/>
      <c r="MAZ231" s="157"/>
      <c r="MBA231" s="157"/>
      <c r="MBB231" s="157"/>
      <c r="MBC231" s="157"/>
      <c r="MBD231" s="157"/>
      <c r="MBE231" s="157"/>
      <c r="MBF231" s="157"/>
      <c r="MBG231" s="157"/>
      <c r="MBH231" s="157"/>
      <c r="MBI231" s="157"/>
      <c r="MBJ231" s="157"/>
      <c r="MBK231" s="157"/>
      <c r="MBL231" s="157"/>
      <c r="MBM231" s="157"/>
      <c r="MBN231" s="157"/>
      <c r="MBO231" s="157"/>
      <c r="MBP231" s="157"/>
      <c r="MBQ231" s="157"/>
      <c r="MBR231" s="157"/>
      <c r="MBS231" s="157"/>
      <c r="MBT231" s="157"/>
      <c r="MBU231" s="157"/>
      <c r="MBV231" s="157"/>
      <c r="MBW231" s="157"/>
      <c r="MBX231" s="157"/>
      <c r="MBY231" s="157"/>
      <c r="MBZ231" s="157"/>
      <c r="MCA231" s="157"/>
      <c r="MCB231" s="157"/>
      <c r="MCC231" s="157"/>
      <c r="MCD231" s="157"/>
      <c r="MCE231" s="157"/>
      <c r="MCF231" s="157"/>
      <c r="MCG231" s="157"/>
      <c r="MCH231" s="157"/>
      <c r="MCI231" s="157"/>
      <c r="MCJ231" s="157"/>
      <c r="MCK231" s="157"/>
      <c r="MCL231" s="157"/>
      <c r="MCM231" s="157"/>
      <c r="MCN231" s="157"/>
      <c r="MCO231" s="157"/>
      <c r="MCP231" s="157"/>
      <c r="MCQ231" s="157"/>
      <c r="MCR231" s="157"/>
      <c r="MCS231" s="157"/>
      <c r="MCT231" s="157"/>
      <c r="MCU231" s="157"/>
      <c r="MCV231" s="157"/>
      <c r="MCW231" s="157"/>
      <c r="MCX231" s="157"/>
      <c r="MCY231" s="157"/>
      <c r="MCZ231" s="157"/>
      <c r="MDA231" s="157"/>
      <c r="MDB231" s="157"/>
      <c r="MDC231" s="157"/>
      <c r="MDD231" s="157"/>
      <c r="MDE231" s="157"/>
      <c r="MDF231" s="157"/>
      <c r="MDG231" s="157"/>
      <c r="MDH231" s="157"/>
      <c r="MDI231" s="157"/>
      <c r="MDJ231" s="157"/>
      <c r="MDK231" s="157"/>
      <c r="MDL231" s="157"/>
      <c r="MDM231" s="157"/>
      <c r="MDN231" s="157"/>
      <c r="MDO231" s="157"/>
      <c r="MDP231" s="157"/>
      <c r="MDQ231" s="157"/>
      <c r="MDR231" s="157"/>
      <c r="MDS231" s="157"/>
      <c r="MDT231" s="157"/>
      <c r="MDU231" s="157"/>
      <c r="MDV231" s="157"/>
      <c r="MDW231" s="157"/>
      <c r="MDX231" s="157"/>
      <c r="MDY231" s="157"/>
      <c r="MDZ231" s="157"/>
      <c r="MEA231" s="157"/>
      <c r="MEB231" s="157"/>
      <c r="MEC231" s="157"/>
      <c r="MED231" s="157"/>
      <c r="MEE231" s="157"/>
      <c r="MEF231" s="157"/>
      <c r="MEG231" s="157"/>
      <c r="MEH231" s="157"/>
      <c r="MEI231" s="157"/>
      <c r="MEJ231" s="157"/>
      <c r="MEK231" s="157"/>
      <c r="MEL231" s="157"/>
      <c r="MEM231" s="157"/>
      <c r="MEN231" s="157"/>
      <c r="MEO231" s="157"/>
      <c r="MEP231" s="157"/>
      <c r="MEQ231" s="157"/>
      <c r="MER231" s="157"/>
      <c r="MES231" s="157"/>
      <c r="MET231" s="157"/>
      <c r="MEU231" s="157"/>
      <c r="MEV231" s="157"/>
      <c r="MEW231" s="157"/>
      <c r="MEX231" s="157"/>
      <c r="MEY231" s="157"/>
      <c r="MEZ231" s="157"/>
      <c r="MFA231" s="157"/>
      <c r="MFB231" s="157"/>
      <c r="MFC231" s="157"/>
      <c r="MFD231" s="157"/>
      <c r="MFE231" s="157"/>
      <c r="MFF231" s="157"/>
      <c r="MFG231" s="157"/>
      <c r="MFH231" s="157"/>
      <c r="MFI231" s="157"/>
      <c r="MFJ231" s="157"/>
      <c r="MFK231" s="157"/>
      <c r="MFL231" s="157"/>
      <c r="MFM231" s="157"/>
      <c r="MFN231" s="157"/>
      <c r="MFO231" s="157"/>
      <c r="MFP231" s="157"/>
      <c r="MFQ231" s="157"/>
      <c r="MFR231" s="157"/>
      <c r="MFS231" s="157"/>
      <c r="MFT231" s="157"/>
      <c r="MFU231" s="157"/>
      <c r="MFV231" s="157"/>
      <c r="MFW231" s="157"/>
      <c r="MFX231" s="157"/>
      <c r="MFY231" s="157"/>
      <c r="MFZ231" s="157"/>
      <c r="MGA231" s="157"/>
      <c r="MGB231" s="157"/>
      <c r="MGC231" s="157"/>
      <c r="MGD231" s="157"/>
      <c r="MGE231" s="157"/>
      <c r="MGF231" s="157"/>
      <c r="MGG231" s="157"/>
      <c r="MGH231" s="157"/>
      <c r="MGI231" s="157"/>
      <c r="MGJ231" s="157"/>
      <c r="MGK231" s="157"/>
      <c r="MGL231" s="157"/>
      <c r="MGM231" s="157"/>
      <c r="MGN231" s="157"/>
      <c r="MGO231" s="157"/>
      <c r="MGP231" s="157"/>
      <c r="MGQ231" s="157"/>
      <c r="MGR231" s="157"/>
      <c r="MGS231" s="157"/>
      <c r="MGT231" s="157"/>
      <c r="MGU231" s="157"/>
      <c r="MGV231" s="157"/>
      <c r="MGW231" s="157"/>
      <c r="MGX231" s="157"/>
      <c r="MGY231" s="157"/>
      <c r="MGZ231" s="157"/>
      <c r="MHA231" s="157"/>
      <c r="MHB231" s="157"/>
      <c r="MHC231" s="157"/>
      <c r="MHD231" s="157"/>
      <c r="MHE231" s="157"/>
      <c r="MHF231" s="157"/>
      <c r="MHG231" s="157"/>
      <c r="MHH231" s="157"/>
      <c r="MHI231" s="157"/>
      <c r="MHJ231" s="157"/>
      <c r="MHK231" s="157"/>
      <c r="MHL231" s="157"/>
      <c r="MHM231" s="157"/>
      <c r="MHN231" s="157"/>
      <c r="MHO231" s="157"/>
      <c r="MHP231" s="157"/>
      <c r="MHQ231" s="157"/>
      <c r="MHR231" s="157"/>
      <c r="MHS231" s="157"/>
      <c r="MHT231" s="157"/>
      <c r="MHU231" s="157"/>
      <c r="MHV231" s="157"/>
      <c r="MHW231" s="157"/>
      <c r="MHX231" s="157"/>
      <c r="MHY231" s="157"/>
      <c r="MHZ231" s="157"/>
      <c r="MIA231" s="157"/>
      <c r="MIB231" s="157"/>
      <c r="MIC231" s="157"/>
      <c r="MID231" s="157"/>
      <c r="MIE231" s="157"/>
      <c r="MIF231" s="157"/>
      <c r="MIG231" s="157"/>
      <c r="MIH231" s="157"/>
      <c r="MII231" s="157"/>
      <c r="MIJ231" s="157"/>
      <c r="MIK231" s="157"/>
      <c r="MIL231" s="157"/>
      <c r="MIM231" s="157"/>
      <c r="MIN231" s="157"/>
      <c r="MIO231" s="157"/>
      <c r="MIP231" s="157"/>
      <c r="MIQ231" s="157"/>
      <c r="MIR231" s="157"/>
      <c r="MIS231" s="157"/>
      <c r="MIT231" s="157"/>
      <c r="MIU231" s="157"/>
      <c r="MIV231" s="157"/>
      <c r="MIW231" s="157"/>
      <c r="MIX231" s="157"/>
      <c r="MIY231" s="157"/>
      <c r="MIZ231" s="157"/>
      <c r="MJA231" s="157"/>
      <c r="MJB231" s="157"/>
      <c r="MJC231" s="157"/>
      <c r="MJD231" s="157"/>
      <c r="MJE231" s="157"/>
      <c r="MJF231" s="157"/>
      <c r="MJG231" s="157"/>
      <c r="MJH231" s="157"/>
      <c r="MJI231" s="157"/>
      <c r="MJJ231" s="157"/>
      <c r="MJK231" s="157"/>
      <c r="MJL231" s="157"/>
      <c r="MJM231" s="157"/>
      <c r="MJN231" s="157"/>
      <c r="MJO231" s="157"/>
      <c r="MJP231" s="157"/>
      <c r="MJQ231" s="157"/>
      <c r="MJR231" s="157"/>
      <c r="MJS231" s="157"/>
      <c r="MJT231" s="157"/>
      <c r="MJU231" s="157"/>
      <c r="MJV231" s="157"/>
      <c r="MJW231" s="157"/>
      <c r="MJX231" s="157"/>
      <c r="MJY231" s="157"/>
      <c r="MJZ231" s="157"/>
      <c r="MKA231" s="157"/>
      <c r="MKB231" s="157"/>
      <c r="MKC231" s="157"/>
      <c r="MKD231" s="157"/>
      <c r="MKE231" s="157"/>
      <c r="MKF231" s="157"/>
      <c r="MKG231" s="157"/>
      <c r="MKH231" s="157"/>
      <c r="MKI231" s="157"/>
      <c r="MKJ231" s="157"/>
      <c r="MKK231" s="157"/>
      <c r="MKL231" s="157"/>
      <c r="MKM231" s="157"/>
      <c r="MKN231" s="157"/>
      <c r="MKO231" s="157"/>
      <c r="MKP231" s="157"/>
      <c r="MKQ231" s="157"/>
      <c r="MKR231" s="157"/>
      <c r="MKS231" s="157"/>
      <c r="MKT231" s="157"/>
      <c r="MKU231" s="157"/>
      <c r="MKV231" s="157"/>
      <c r="MKW231" s="157"/>
      <c r="MKX231" s="157"/>
      <c r="MKY231" s="157"/>
      <c r="MKZ231" s="157"/>
      <c r="MLA231" s="157"/>
      <c r="MLB231" s="157"/>
      <c r="MLC231" s="157"/>
      <c r="MLD231" s="157"/>
      <c r="MLE231" s="157"/>
      <c r="MLF231" s="157"/>
      <c r="MLG231" s="157"/>
      <c r="MLH231" s="157"/>
      <c r="MLI231" s="157"/>
      <c r="MLJ231" s="157"/>
      <c r="MLK231" s="157"/>
      <c r="MLL231" s="157"/>
      <c r="MLM231" s="157"/>
      <c r="MLN231" s="157"/>
      <c r="MLO231" s="157"/>
      <c r="MLP231" s="157"/>
      <c r="MLQ231" s="157"/>
      <c r="MLR231" s="157"/>
      <c r="MLS231" s="157"/>
      <c r="MLT231" s="157"/>
      <c r="MLU231" s="157"/>
      <c r="MLV231" s="157"/>
      <c r="MLW231" s="157"/>
      <c r="MLX231" s="157"/>
      <c r="MLY231" s="157"/>
      <c r="MLZ231" s="157"/>
      <c r="MMA231" s="157"/>
      <c r="MMB231" s="157"/>
      <c r="MMC231" s="157"/>
      <c r="MMD231" s="157"/>
      <c r="MME231" s="157"/>
      <c r="MMF231" s="157"/>
      <c r="MMG231" s="157"/>
      <c r="MMH231" s="157"/>
      <c r="MMI231" s="157"/>
      <c r="MMJ231" s="157"/>
      <c r="MMK231" s="157"/>
      <c r="MML231" s="157"/>
      <c r="MMM231" s="157"/>
      <c r="MMN231" s="157"/>
      <c r="MMO231" s="157"/>
      <c r="MMP231" s="157"/>
      <c r="MMQ231" s="157"/>
      <c r="MMR231" s="157"/>
      <c r="MMS231" s="157"/>
      <c r="MMT231" s="157"/>
      <c r="MMU231" s="157"/>
      <c r="MMV231" s="157"/>
      <c r="MMW231" s="157"/>
      <c r="MMX231" s="157"/>
      <c r="MMY231" s="157"/>
      <c r="MMZ231" s="157"/>
      <c r="MNA231" s="157"/>
      <c r="MNB231" s="157"/>
      <c r="MNC231" s="157"/>
      <c r="MND231" s="157"/>
      <c r="MNE231" s="157"/>
      <c r="MNF231" s="157"/>
      <c r="MNG231" s="157"/>
      <c r="MNH231" s="157"/>
      <c r="MNI231" s="157"/>
      <c r="MNJ231" s="157"/>
      <c r="MNK231" s="157"/>
      <c r="MNL231" s="157"/>
      <c r="MNM231" s="157"/>
      <c r="MNN231" s="157"/>
      <c r="MNO231" s="157"/>
      <c r="MNP231" s="157"/>
      <c r="MNQ231" s="157"/>
      <c r="MNR231" s="157"/>
      <c r="MNS231" s="157"/>
      <c r="MNT231" s="157"/>
      <c r="MNU231" s="157"/>
      <c r="MNV231" s="157"/>
      <c r="MNW231" s="157"/>
      <c r="MNX231" s="157"/>
      <c r="MNY231" s="157"/>
      <c r="MNZ231" s="157"/>
      <c r="MOA231" s="157"/>
      <c r="MOB231" s="157"/>
      <c r="MOC231" s="157"/>
      <c r="MOD231" s="157"/>
      <c r="MOE231" s="157"/>
      <c r="MOF231" s="157"/>
      <c r="MOG231" s="157"/>
      <c r="MOH231" s="157"/>
      <c r="MOI231" s="157"/>
      <c r="MOJ231" s="157"/>
      <c r="MOK231" s="157"/>
      <c r="MOL231" s="157"/>
      <c r="MOM231" s="157"/>
      <c r="MON231" s="157"/>
      <c r="MOO231" s="157"/>
      <c r="MOP231" s="157"/>
      <c r="MOQ231" s="157"/>
      <c r="MOR231" s="157"/>
      <c r="MOS231" s="157"/>
      <c r="MOT231" s="157"/>
      <c r="MOU231" s="157"/>
      <c r="MOV231" s="157"/>
      <c r="MOW231" s="157"/>
      <c r="MOX231" s="157"/>
      <c r="MOY231" s="157"/>
      <c r="MOZ231" s="157"/>
      <c r="MPA231" s="157"/>
      <c r="MPB231" s="157"/>
      <c r="MPC231" s="157"/>
      <c r="MPD231" s="157"/>
      <c r="MPE231" s="157"/>
      <c r="MPF231" s="157"/>
      <c r="MPG231" s="157"/>
      <c r="MPH231" s="157"/>
      <c r="MPI231" s="157"/>
      <c r="MPJ231" s="157"/>
      <c r="MPK231" s="157"/>
      <c r="MPL231" s="157"/>
      <c r="MPM231" s="157"/>
      <c r="MPN231" s="157"/>
      <c r="MPO231" s="157"/>
      <c r="MPP231" s="157"/>
      <c r="MPQ231" s="157"/>
      <c r="MPR231" s="157"/>
      <c r="MPS231" s="157"/>
      <c r="MPT231" s="157"/>
      <c r="MPU231" s="157"/>
      <c r="MPV231" s="157"/>
      <c r="MPW231" s="157"/>
      <c r="MPX231" s="157"/>
      <c r="MPY231" s="157"/>
      <c r="MPZ231" s="157"/>
      <c r="MQA231" s="157"/>
      <c r="MQB231" s="157"/>
      <c r="MQC231" s="157"/>
      <c r="MQD231" s="157"/>
      <c r="MQE231" s="157"/>
      <c r="MQF231" s="157"/>
      <c r="MQG231" s="157"/>
      <c r="MQH231" s="157"/>
      <c r="MQI231" s="157"/>
      <c r="MQJ231" s="157"/>
      <c r="MQK231" s="157"/>
      <c r="MQL231" s="157"/>
      <c r="MQM231" s="157"/>
      <c r="MQN231" s="157"/>
      <c r="MQO231" s="157"/>
      <c r="MQP231" s="157"/>
      <c r="MQQ231" s="157"/>
      <c r="MQR231" s="157"/>
      <c r="MQS231" s="157"/>
      <c r="MQT231" s="157"/>
      <c r="MQU231" s="157"/>
      <c r="MQV231" s="157"/>
      <c r="MQW231" s="157"/>
      <c r="MQX231" s="157"/>
      <c r="MQY231" s="157"/>
      <c r="MQZ231" s="157"/>
      <c r="MRA231" s="157"/>
      <c r="MRB231" s="157"/>
      <c r="MRC231" s="157"/>
      <c r="MRD231" s="157"/>
      <c r="MRE231" s="157"/>
      <c r="MRF231" s="157"/>
      <c r="MRG231" s="157"/>
      <c r="MRH231" s="157"/>
      <c r="MRI231" s="157"/>
      <c r="MRJ231" s="157"/>
      <c r="MRK231" s="157"/>
      <c r="MRL231" s="157"/>
      <c r="MRM231" s="157"/>
      <c r="MRN231" s="157"/>
      <c r="MRO231" s="157"/>
      <c r="MRP231" s="157"/>
      <c r="MRQ231" s="157"/>
      <c r="MRR231" s="157"/>
      <c r="MRS231" s="157"/>
      <c r="MRT231" s="157"/>
      <c r="MRU231" s="157"/>
      <c r="MRV231" s="157"/>
      <c r="MRW231" s="157"/>
      <c r="MRX231" s="157"/>
      <c r="MRY231" s="157"/>
      <c r="MRZ231" s="157"/>
      <c r="MSA231" s="157"/>
      <c r="MSB231" s="157"/>
      <c r="MSC231" s="157"/>
      <c r="MSD231" s="157"/>
      <c r="MSE231" s="157"/>
      <c r="MSF231" s="157"/>
      <c r="MSG231" s="157"/>
      <c r="MSH231" s="157"/>
      <c r="MSI231" s="157"/>
      <c r="MSJ231" s="157"/>
      <c r="MSK231" s="157"/>
      <c r="MSL231" s="157"/>
      <c r="MSM231" s="157"/>
      <c r="MSN231" s="157"/>
      <c r="MSO231" s="157"/>
      <c r="MSP231" s="157"/>
      <c r="MSQ231" s="157"/>
      <c r="MSR231" s="157"/>
      <c r="MSS231" s="157"/>
      <c r="MST231" s="157"/>
      <c r="MSU231" s="157"/>
      <c r="MSV231" s="157"/>
      <c r="MSW231" s="157"/>
      <c r="MSX231" s="157"/>
      <c r="MSY231" s="157"/>
      <c r="MSZ231" s="157"/>
      <c r="MTA231" s="157"/>
      <c r="MTB231" s="157"/>
      <c r="MTC231" s="157"/>
      <c r="MTD231" s="157"/>
      <c r="MTE231" s="157"/>
      <c r="MTF231" s="157"/>
      <c r="MTG231" s="157"/>
      <c r="MTH231" s="157"/>
      <c r="MTI231" s="157"/>
      <c r="MTJ231" s="157"/>
      <c r="MTK231" s="157"/>
      <c r="MTL231" s="157"/>
      <c r="MTM231" s="157"/>
      <c r="MTN231" s="157"/>
      <c r="MTO231" s="157"/>
      <c r="MTP231" s="157"/>
      <c r="MTQ231" s="157"/>
      <c r="MTR231" s="157"/>
      <c r="MTS231" s="157"/>
      <c r="MTT231" s="157"/>
      <c r="MTU231" s="157"/>
      <c r="MTV231" s="157"/>
      <c r="MTW231" s="157"/>
      <c r="MTX231" s="157"/>
      <c r="MTY231" s="157"/>
      <c r="MTZ231" s="157"/>
      <c r="MUA231" s="157"/>
      <c r="MUB231" s="157"/>
      <c r="MUC231" s="157"/>
      <c r="MUD231" s="157"/>
      <c r="MUE231" s="157"/>
      <c r="MUF231" s="157"/>
      <c r="MUG231" s="157"/>
      <c r="MUH231" s="157"/>
      <c r="MUI231" s="157"/>
      <c r="MUJ231" s="157"/>
      <c r="MUK231" s="157"/>
      <c r="MUL231" s="157"/>
      <c r="MUM231" s="157"/>
      <c r="MUN231" s="157"/>
      <c r="MUO231" s="157"/>
      <c r="MUP231" s="157"/>
      <c r="MUQ231" s="157"/>
      <c r="MUR231" s="157"/>
      <c r="MUS231" s="157"/>
      <c r="MUT231" s="157"/>
      <c r="MUU231" s="157"/>
      <c r="MUV231" s="157"/>
      <c r="MUW231" s="157"/>
      <c r="MUX231" s="157"/>
      <c r="MUY231" s="157"/>
      <c r="MUZ231" s="157"/>
      <c r="MVA231" s="157"/>
      <c r="MVB231" s="157"/>
      <c r="MVC231" s="157"/>
      <c r="MVD231" s="157"/>
      <c r="MVE231" s="157"/>
      <c r="MVF231" s="157"/>
      <c r="MVG231" s="157"/>
      <c r="MVH231" s="157"/>
      <c r="MVI231" s="157"/>
      <c r="MVJ231" s="157"/>
      <c r="MVK231" s="157"/>
      <c r="MVL231" s="157"/>
      <c r="MVM231" s="157"/>
      <c r="MVN231" s="157"/>
      <c r="MVO231" s="157"/>
      <c r="MVP231" s="157"/>
      <c r="MVQ231" s="157"/>
      <c r="MVR231" s="157"/>
      <c r="MVS231" s="157"/>
      <c r="MVT231" s="157"/>
      <c r="MVU231" s="157"/>
      <c r="MVV231" s="157"/>
      <c r="MVW231" s="157"/>
      <c r="MVX231" s="157"/>
      <c r="MVY231" s="157"/>
      <c r="MVZ231" s="157"/>
      <c r="MWA231" s="157"/>
      <c r="MWB231" s="157"/>
      <c r="MWC231" s="157"/>
      <c r="MWD231" s="157"/>
      <c r="MWE231" s="157"/>
      <c r="MWF231" s="157"/>
      <c r="MWG231" s="157"/>
      <c r="MWH231" s="157"/>
      <c r="MWI231" s="157"/>
      <c r="MWJ231" s="157"/>
      <c r="MWK231" s="157"/>
      <c r="MWL231" s="157"/>
      <c r="MWM231" s="157"/>
      <c r="MWN231" s="157"/>
      <c r="MWO231" s="157"/>
      <c r="MWP231" s="157"/>
      <c r="MWQ231" s="157"/>
      <c r="MWR231" s="157"/>
      <c r="MWS231" s="157"/>
      <c r="MWT231" s="157"/>
      <c r="MWU231" s="157"/>
      <c r="MWV231" s="157"/>
      <c r="MWW231" s="157"/>
      <c r="MWX231" s="157"/>
      <c r="MWY231" s="157"/>
      <c r="MWZ231" s="157"/>
      <c r="MXA231" s="157"/>
      <c r="MXB231" s="157"/>
      <c r="MXC231" s="157"/>
      <c r="MXD231" s="157"/>
      <c r="MXE231" s="157"/>
      <c r="MXF231" s="157"/>
      <c r="MXG231" s="157"/>
      <c r="MXH231" s="157"/>
      <c r="MXI231" s="157"/>
      <c r="MXJ231" s="157"/>
      <c r="MXK231" s="157"/>
      <c r="MXL231" s="157"/>
      <c r="MXM231" s="157"/>
      <c r="MXN231" s="157"/>
      <c r="MXO231" s="157"/>
      <c r="MXP231" s="157"/>
      <c r="MXQ231" s="157"/>
      <c r="MXR231" s="157"/>
      <c r="MXS231" s="157"/>
      <c r="MXT231" s="157"/>
      <c r="MXU231" s="157"/>
      <c r="MXV231" s="157"/>
      <c r="MXW231" s="157"/>
      <c r="MXX231" s="157"/>
      <c r="MXY231" s="157"/>
      <c r="MXZ231" s="157"/>
      <c r="MYA231" s="157"/>
      <c r="MYB231" s="157"/>
      <c r="MYC231" s="157"/>
      <c r="MYD231" s="157"/>
      <c r="MYE231" s="157"/>
      <c r="MYF231" s="157"/>
      <c r="MYG231" s="157"/>
      <c r="MYH231" s="157"/>
      <c r="MYI231" s="157"/>
      <c r="MYJ231" s="157"/>
      <c r="MYK231" s="157"/>
      <c r="MYL231" s="157"/>
      <c r="MYM231" s="157"/>
      <c r="MYN231" s="157"/>
      <c r="MYO231" s="157"/>
      <c r="MYP231" s="157"/>
      <c r="MYQ231" s="157"/>
      <c r="MYR231" s="157"/>
      <c r="MYS231" s="157"/>
      <c r="MYT231" s="157"/>
      <c r="MYU231" s="157"/>
      <c r="MYV231" s="157"/>
      <c r="MYW231" s="157"/>
      <c r="MYX231" s="157"/>
      <c r="MYY231" s="157"/>
      <c r="MYZ231" s="157"/>
      <c r="MZA231" s="157"/>
      <c r="MZB231" s="157"/>
      <c r="MZC231" s="157"/>
      <c r="MZD231" s="157"/>
      <c r="MZE231" s="157"/>
      <c r="MZF231" s="157"/>
      <c r="MZG231" s="157"/>
      <c r="MZH231" s="157"/>
      <c r="MZI231" s="157"/>
      <c r="MZJ231" s="157"/>
      <c r="MZK231" s="157"/>
      <c r="MZL231" s="157"/>
      <c r="MZM231" s="157"/>
      <c r="MZN231" s="157"/>
      <c r="MZO231" s="157"/>
      <c r="MZP231" s="157"/>
      <c r="MZQ231" s="157"/>
      <c r="MZR231" s="157"/>
      <c r="MZS231" s="157"/>
      <c r="MZT231" s="157"/>
      <c r="MZU231" s="157"/>
      <c r="MZV231" s="157"/>
      <c r="MZW231" s="157"/>
      <c r="MZX231" s="157"/>
      <c r="MZY231" s="157"/>
      <c r="MZZ231" s="157"/>
      <c r="NAA231" s="157"/>
      <c r="NAB231" s="157"/>
      <c r="NAC231" s="157"/>
      <c r="NAD231" s="157"/>
      <c r="NAE231" s="157"/>
      <c r="NAF231" s="157"/>
      <c r="NAG231" s="157"/>
      <c r="NAH231" s="157"/>
      <c r="NAI231" s="157"/>
      <c r="NAJ231" s="157"/>
      <c r="NAK231" s="157"/>
      <c r="NAL231" s="157"/>
      <c r="NAM231" s="157"/>
      <c r="NAN231" s="157"/>
      <c r="NAO231" s="157"/>
      <c r="NAP231" s="157"/>
      <c r="NAQ231" s="157"/>
      <c r="NAR231" s="157"/>
      <c r="NAS231" s="157"/>
      <c r="NAT231" s="157"/>
      <c r="NAU231" s="157"/>
      <c r="NAV231" s="157"/>
      <c r="NAW231" s="157"/>
      <c r="NAX231" s="157"/>
      <c r="NAY231" s="157"/>
      <c r="NAZ231" s="157"/>
      <c r="NBA231" s="157"/>
      <c r="NBB231" s="157"/>
      <c r="NBC231" s="157"/>
      <c r="NBD231" s="157"/>
      <c r="NBE231" s="157"/>
      <c r="NBF231" s="157"/>
      <c r="NBG231" s="157"/>
      <c r="NBH231" s="157"/>
      <c r="NBI231" s="157"/>
      <c r="NBJ231" s="157"/>
      <c r="NBK231" s="157"/>
      <c r="NBL231" s="157"/>
      <c r="NBM231" s="157"/>
      <c r="NBN231" s="157"/>
      <c r="NBO231" s="157"/>
      <c r="NBP231" s="157"/>
      <c r="NBQ231" s="157"/>
      <c r="NBR231" s="157"/>
      <c r="NBS231" s="157"/>
      <c r="NBT231" s="157"/>
      <c r="NBU231" s="157"/>
      <c r="NBV231" s="157"/>
      <c r="NBW231" s="157"/>
      <c r="NBX231" s="157"/>
      <c r="NBY231" s="157"/>
      <c r="NBZ231" s="157"/>
      <c r="NCA231" s="157"/>
      <c r="NCB231" s="157"/>
      <c r="NCC231" s="157"/>
      <c r="NCD231" s="157"/>
      <c r="NCE231" s="157"/>
      <c r="NCF231" s="157"/>
      <c r="NCG231" s="157"/>
      <c r="NCH231" s="157"/>
      <c r="NCI231" s="157"/>
      <c r="NCJ231" s="157"/>
      <c r="NCK231" s="157"/>
      <c r="NCL231" s="157"/>
      <c r="NCM231" s="157"/>
      <c r="NCN231" s="157"/>
      <c r="NCO231" s="157"/>
      <c r="NCP231" s="157"/>
      <c r="NCQ231" s="157"/>
      <c r="NCR231" s="157"/>
      <c r="NCS231" s="157"/>
      <c r="NCT231" s="157"/>
      <c r="NCU231" s="157"/>
      <c r="NCV231" s="157"/>
      <c r="NCW231" s="157"/>
      <c r="NCX231" s="157"/>
      <c r="NCY231" s="157"/>
      <c r="NCZ231" s="157"/>
      <c r="NDA231" s="157"/>
      <c r="NDB231" s="157"/>
      <c r="NDC231" s="157"/>
      <c r="NDD231" s="157"/>
      <c r="NDE231" s="157"/>
      <c r="NDF231" s="157"/>
      <c r="NDG231" s="157"/>
      <c r="NDH231" s="157"/>
      <c r="NDI231" s="157"/>
      <c r="NDJ231" s="157"/>
      <c r="NDK231" s="157"/>
      <c r="NDL231" s="157"/>
      <c r="NDM231" s="157"/>
      <c r="NDN231" s="157"/>
      <c r="NDO231" s="157"/>
      <c r="NDP231" s="157"/>
      <c r="NDQ231" s="157"/>
      <c r="NDR231" s="157"/>
      <c r="NDS231" s="157"/>
      <c r="NDT231" s="157"/>
      <c r="NDU231" s="157"/>
      <c r="NDV231" s="157"/>
      <c r="NDW231" s="157"/>
      <c r="NDX231" s="157"/>
      <c r="NDY231" s="157"/>
      <c r="NDZ231" s="157"/>
      <c r="NEA231" s="157"/>
      <c r="NEB231" s="157"/>
      <c r="NEC231" s="157"/>
      <c r="NED231" s="157"/>
      <c r="NEE231" s="157"/>
      <c r="NEF231" s="157"/>
      <c r="NEG231" s="157"/>
      <c r="NEH231" s="157"/>
      <c r="NEI231" s="157"/>
      <c r="NEJ231" s="157"/>
      <c r="NEK231" s="157"/>
      <c r="NEL231" s="157"/>
      <c r="NEM231" s="157"/>
      <c r="NEN231" s="157"/>
      <c r="NEO231" s="157"/>
      <c r="NEP231" s="157"/>
      <c r="NEQ231" s="157"/>
      <c r="NER231" s="157"/>
      <c r="NES231" s="157"/>
      <c r="NET231" s="157"/>
      <c r="NEU231" s="157"/>
      <c r="NEV231" s="157"/>
      <c r="NEW231" s="157"/>
      <c r="NEX231" s="157"/>
      <c r="NEY231" s="157"/>
      <c r="NEZ231" s="157"/>
      <c r="NFA231" s="157"/>
      <c r="NFB231" s="157"/>
      <c r="NFC231" s="157"/>
      <c r="NFD231" s="157"/>
      <c r="NFE231" s="157"/>
      <c r="NFF231" s="157"/>
      <c r="NFG231" s="157"/>
      <c r="NFH231" s="157"/>
      <c r="NFI231" s="157"/>
      <c r="NFJ231" s="157"/>
      <c r="NFK231" s="157"/>
      <c r="NFL231" s="157"/>
      <c r="NFM231" s="157"/>
      <c r="NFN231" s="157"/>
      <c r="NFO231" s="157"/>
      <c r="NFP231" s="157"/>
      <c r="NFQ231" s="157"/>
      <c r="NFR231" s="157"/>
      <c r="NFS231" s="157"/>
      <c r="NFT231" s="157"/>
      <c r="NFU231" s="157"/>
      <c r="NFV231" s="157"/>
      <c r="NFW231" s="157"/>
      <c r="NFX231" s="157"/>
      <c r="NFY231" s="157"/>
      <c r="NFZ231" s="157"/>
      <c r="NGA231" s="157"/>
      <c r="NGB231" s="157"/>
      <c r="NGC231" s="157"/>
      <c r="NGD231" s="157"/>
      <c r="NGE231" s="157"/>
      <c r="NGF231" s="157"/>
      <c r="NGG231" s="157"/>
      <c r="NGH231" s="157"/>
      <c r="NGI231" s="157"/>
      <c r="NGJ231" s="157"/>
      <c r="NGK231" s="157"/>
      <c r="NGL231" s="157"/>
      <c r="NGM231" s="157"/>
      <c r="NGN231" s="157"/>
      <c r="NGO231" s="157"/>
      <c r="NGP231" s="157"/>
      <c r="NGQ231" s="157"/>
      <c r="NGR231" s="157"/>
      <c r="NGS231" s="157"/>
      <c r="NGT231" s="157"/>
      <c r="NGU231" s="157"/>
      <c r="NGV231" s="157"/>
      <c r="NGW231" s="157"/>
      <c r="NGX231" s="157"/>
      <c r="NGY231" s="157"/>
      <c r="NGZ231" s="157"/>
      <c r="NHA231" s="157"/>
      <c r="NHB231" s="157"/>
      <c r="NHC231" s="157"/>
      <c r="NHD231" s="157"/>
      <c r="NHE231" s="157"/>
      <c r="NHF231" s="157"/>
      <c r="NHG231" s="157"/>
      <c r="NHH231" s="157"/>
      <c r="NHI231" s="157"/>
      <c r="NHJ231" s="157"/>
      <c r="NHK231" s="157"/>
      <c r="NHL231" s="157"/>
      <c r="NHM231" s="157"/>
      <c r="NHN231" s="157"/>
      <c r="NHO231" s="157"/>
      <c r="NHP231" s="157"/>
      <c r="NHQ231" s="157"/>
      <c r="NHR231" s="157"/>
      <c r="NHS231" s="157"/>
      <c r="NHT231" s="157"/>
      <c r="NHU231" s="157"/>
      <c r="NHV231" s="157"/>
      <c r="NHW231" s="157"/>
      <c r="NHX231" s="157"/>
      <c r="NHY231" s="157"/>
      <c r="NHZ231" s="157"/>
      <c r="NIA231" s="157"/>
      <c r="NIB231" s="157"/>
      <c r="NIC231" s="157"/>
      <c r="NID231" s="157"/>
      <c r="NIE231" s="157"/>
      <c r="NIF231" s="157"/>
      <c r="NIG231" s="157"/>
      <c r="NIH231" s="157"/>
      <c r="NII231" s="157"/>
      <c r="NIJ231" s="157"/>
      <c r="NIK231" s="157"/>
      <c r="NIL231" s="157"/>
      <c r="NIM231" s="157"/>
      <c r="NIN231" s="157"/>
      <c r="NIO231" s="157"/>
      <c r="NIP231" s="157"/>
      <c r="NIQ231" s="157"/>
      <c r="NIR231" s="157"/>
      <c r="NIS231" s="157"/>
      <c r="NIT231" s="157"/>
      <c r="NIU231" s="157"/>
      <c r="NIV231" s="157"/>
      <c r="NIW231" s="157"/>
      <c r="NIX231" s="157"/>
      <c r="NIY231" s="157"/>
      <c r="NIZ231" s="157"/>
      <c r="NJA231" s="157"/>
      <c r="NJB231" s="157"/>
      <c r="NJC231" s="157"/>
      <c r="NJD231" s="157"/>
      <c r="NJE231" s="157"/>
      <c r="NJF231" s="157"/>
      <c r="NJG231" s="157"/>
      <c r="NJH231" s="157"/>
      <c r="NJI231" s="157"/>
      <c r="NJJ231" s="157"/>
      <c r="NJK231" s="157"/>
      <c r="NJL231" s="157"/>
      <c r="NJM231" s="157"/>
      <c r="NJN231" s="157"/>
      <c r="NJO231" s="157"/>
      <c r="NJP231" s="157"/>
      <c r="NJQ231" s="157"/>
      <c r="NJR231" s="157"/>
      <c r="NJS231" s="157"/>
      <c r="NJT231" s="157"/>
      <c r="NJU231" s="157"/>
      <c r="NJV231" s="157"/>
      <c r="NJW231" s="157"/>
      <c r="NJX231" s="157"/>
      <c r="NJY231" s="157"/>
      <c r="NJZ231" s="157"/>
      <c r="NKA231" s="157"/>
      <c r="NKB231" s="157"/>
      <c r="NKC231" s="157"/>
      <c r="NKD231" s="157"/>
      <c r="NKE231" s="157"/>
      <c r="NKF231" s="157"/>
      <c r="NKG231" s="157"/>
      <c r="NKH231" s="157"/>
      <c r="NKI231" s="157"/>
      <c r="NKJ231" s="157"/>
      <c r="NKK231" s="157"/>
      <c r="NKL231" s="157"/>
      <c r="NKM231" s="157"/>
      <c r="NKN231" s="157"/>
      <c r="NKO231" s="157"/>
      <c r="NKP231" s="157"/>
      <c r="NKQ231" s="157"/>
      <c r="NKR231" s="157"/>
      <c r="NKS231" s="157"/>
      <c r="NKT231" s="157"/>
      <c r="NKU231" s="157"/>
      <c r="NKV231" s="157"/>
      <c r="NKW231" s="157"/>
      <c r="NKX231" s="157"/>
      <c r="NKY231" s="157"/>
      <c r="NKZ231" s="157"/>
      <c r="NLA231" s="157"/>
      <c r="NLB231" s="157"/>
      <c r="NLC231" s="157"/>
      <c r="NLD231" s="157"/>
      <c r="NLE231" s="157"/>
      <c r="NLF231" s="157"/>
      <c r="NLG231" s="157"/>
      <c r="NLH231" s="157"/>
      <c r="NLI231" s="157"/>
      <c r="NLJ231" s="157"/>
      <c r="NLK231" s="157"/>
      <c r="NLL231" s="157"/>
      <c r="NLM231" s="157"/>
      <c r="NLN231" s="157"/>
      <c r="NLO231" s="157"/>
      <c r="NLP231" s="157"/>
      <c r="NLQ231" s="157"/>
      <c r="NLR231" s="157"/>
      <c r="NLS231" s="157"/>
      <c r="NLT231" s="157"/>
      <c r="NLU231" s="157"/>
      <c r="NLV231" s="157"/>
      <c r="NLW231" s="157"/>
      <c r="NLX231" s="157"/>
      <c r="NLY231" s="157"/>
      <c r="NLZ231" s="157"/>
      <c r="NMA231" s="157"/>
      <c r="NMB231" s="157"/>
      <c r="NMC231" s="157"/>
      <c r="NMD231" s="157"/>
      <c r="NME231" s="157"/>
      <c r="NMF231" s="157"/>
      <c r="NMG231" s="157"/>
      <c r="NMH231" s="157"/>
      <c r="NMI231" s="157"/>
      <c r="NMJ231" s="157"/>
      <c r="NMK231" s="157"/>
      <c r="NML231" s="157"/>
      <c r="NMM231" s="157"/>
      <c r="NMN231" s="157"/>
      <c r="NMO231" s="157"/>
      <c r="NMP231" s="157"/>
      <c r="NMQ231" s="157"/>
      <c r="NMR231" s="157"/>
      <c r="NMS231" s="157"/>
      <c r="NMT231" s="157"/>
      <c r="NMU231" s="157"/>
      <c r="NMV231" s="157"/>
      <c r="NMW231" s="157"/>
      <c r="NMX231" s="157"/>
      <c r="NMY231" s="157"/>
      <c r="NMZ231" s="157"/>
      <c r="NNA231" s="157"/>
      <c r="NNB231" s="157"/>
      <c r="NNC231" s="157"/>
      <c r="NND231" s="157"/>
      <c r="NNE231" s="157"/>
      <c r="NNF231" s="157"/>
      <c r="NNG231" s="157"/>
      <c r="NNH231" s="157"/>
      <c r="NNI231" s="157"/>
      <c r="NNJ231" s="157"/>
      <c r="NNK231" s="157"/>
      <c r="NNL231" s="157"/>
      <c r="NNM231" s="157"/>
      <c r="NNN231" s="157"/>
      <c r="NNO231" s="157"/>
      <c r="NNP231" s="157"/>
      <c r="NNQ231" s="157"/>
      <c r="NNR231" s="157"/>
      <c r="NNS231" s="157"/>
      <c r="NNT231" s="157"/>
      <c r="NNU231" s="157"/>
      <c r="NNV231" s="157"/>
      <c r="NNW231" s="157"/>
      <c r="NNX231" s="157"/>
      <c r="NNY231" s="157"/>
      <c r="NNZ231" s="157"/>
      <c r="NOA231" s="157"/>
      <c r="NOB231" s="157"/>
      <c r="NOC231" s="157"/>
      <c r="NOD231" s="157"/>
      <c r="NOE231" s="157"/>
      <c r="NOF231" s="157"/>
      <c r="NOG231" s="157"/>
      <c r="NOH231" s="157"/>
      <c r="NOI231" s="157"/>
      <c r="NOJ231" s="157"/>
      <c r="NOK231" s="157"/>
      <c r="NOL231" s="157"/>
      <c r="NOM231" s="157"/>
      <c r="NON231" s="157"/>
      <c r="NOO231" s="157"/>
      <c r="NOP231" s="157"/>
      <c r="NOQ231" s="157"/>
      <c r="NOR231" s="157"/>
      <c r="NOS231" s="157"/>
      <c r="NOT231" s="157"/>
      <c r="NOU231" s="157"/>
      <c r="NOV231" s="157"/>
      <c r="NOW231" s="157"/>
      <c r="NOX231" s="157"/>
      <c r="NOY231" s="157"/>
      <c r="NOZ231" s="157"/>
      <c r="NPA231" s="157"/>
      <c r="NPB231" s="157"/>
      <c r="NPC231" s="157"/>
      <c r="NPD231" s="157"/>
      <c r="NPE231" s="157"/>
      <c r="NPF231" s="157"/>
      <c r="NPG231" s="157"/>
      <c r="NPH231" s="157"/>
      <c r="NPI231" s="157"/>
      <c r="NPJ231" s="157"/>
      <c r="NPK231" s="157"/>
      <c r="NPL231" s="157"/>
      <c r="NPM231" s="157"/>
      <c r="NPN231" s="157"/>
      <c r="NPO231" s="157"/>
      <c r="NPP231" s="157"/>
      <c r="NPQ231" s="157"/>
      <c r="NPR231" s="157"/>
      <c r="NPS231" s="157"/>
      <c r="NPT231" s="157"/>
      <c r="NPU231" s="157"/>
      <c r="NPV231" s="157"/>
      <c r="NPW231" s="157"/>
      <c r="NPX231" s="157"/>
      <c r="NPY231" s="157"/>
      <c r="NPZ231" s="157"/>
      <c r="NQA231" s="157"/>
      <c r="NQB231" s="157"/>
      <c r="NQC231" s="157"/>
      <c r="NQD231" s="157"/>
      <c r="NQE231" s="157"/>
      <c r="NQF231" s="157"/>
      <c r="NQG231" s="157"/>
      <c r="NQH231" s="157"/>
      <c r="NQI231" s="157"/>
      <c r="NQJ231" s="157"/>
      <c r="NQK231" s="157"/>
      <c r="NQL231" s="157"/>
      <c r="NQM231" s="157"/>
      <c r="NQN231" s="157"/>
      <c r="NQO231" s="157"/>
      <c r="NQP231" s="157"/>
      <c r="NQQ231" s="157"/>
      <c r="NQR231" s="157"/>
      <c r="NQS231" s="157"/>
      <c r="NQT231" s="157"/>
      <c r="NQU231" s="157"/>
      <c r="NQV231" s="157"/>
      <c r="NQW231" s="157"/>
      <c r="NQX231" s="157"/>
      <c r="NQY231" s="157"/>
      <c r="NQZ231" s="157"/>
      <c r="NRA231" s="157"/>
      <c r="NRB231" s="157"/>
      <c r="NRC231" s="157"/>
      <c r="NRD231" s="157"/>
      <c r="NRE231" s="157"/>
      <c r="NRF231" s="157"/>
      <c r="NRG231" s="157"/>
      <c r="NRH231" s="157"/>
      <c r="NRI231" s="157"/>
      <c r="NRJ231" s="157"/>
      <c r="NRK231" s="157"/>
      <c r="NRL231" s="157"/>
      <c r="NRM231" s="157"/>
      <c r="NRN231" s="157"/>
      <c r="NRO231" s="157"/>
      <c r="NRP231" s="157"/>
      <c r="NRQ231" s="157"/>
      <c r="NRR231" s="157"/>
      <c r="NRS231" s="157"/>
      <c r="NRT231" s="157"/>
      <c r="NRU231" s="157"/>
      <c r="NRV231" s="157"/>
      <c r="NRW231" s="157"/>
      <c r="NRX231" s="157"/>
      <c r="NRY231" s="157"/>
      <c r="NRZ231" s="157"/>
      <c r="NSA231" s="157"/>
      <c r="NSB231" s="157"/>
      <c r="NSC231" s="157"/>
      <c r="NSD231" s="157"/>
      <c r="NSE231" s="157"/>
      <c r="NSF231" s="157"/>
      <c r="NSG231" s="157"/>
      <c r="NSH231" s="157"/>
      <c r="NSI231" s="157"/>
      <c r="NSJ231" s="157"/>
      <c r="NSK231" s="157"/>
      <c r="NSL231" s="157"/>
      <c r="NSM231" s="157"/>
      <c r="NSN231" s="157"/>
      <c r="NSO231" s="157"/>
      <c r="NSP231" s="157"/>
      <c r="NSQ231" s="157"/>
      <c r="NSR231" s="157"/>
      <c r="NSS231" s="157"/>
      <c r="NST231" s="157"/>
      <c r="NSU231" s="157"/>
      <c r="NSV231" s="157"/>
      <c r="NSW231" s="157"/>
      <c r="NSX231" s="157"/>
      <c r="NSY231" s="157"/>
      <c r="NSZ231" s="157"/>
      <c r="NTA231" s="157"/>
      <c r="NTB231" s="157"/>
      <c r="NTC231" s="157"/>
      <c r="NTD231" s="157"/>
      <c r="NTE231" s="157"/>
      <c r="NTF231" s="157"/>
      <c r="NTG231" s="157"/>
      <c r="NTH231" s="157"/>
      <c r="NTI231" s="157"/>
      <c r="NTJ231" s="157"/>
      <c r="NTK231" s="157"/>
      <c r="NTL231" s="157"/>
      <c r="NTM231" s="157"/>
      <c r="NTN231" s="157"/>
      <c r="NTO231" s="157"/>
      <c r="NTP231" s="157"/>
      <c r="NTQ231" s="157"/>
      <c r="NTR231" s="157"/>
      <c r="NTS231" s="157"/>
      <c r="NTT231" s="157"/>
      <c r="NTU231" s="157"/>
      <c r="NTV231" s="157"/>
      <c r="NTW231" s="157"/>
      <c r="NTX231" s="157"/>
      <c r="NTY231" s="157"/>
      <c r="NTZ231" s="157"/>
      <c r="NUA231" s="157"/>
      <c r="NUB231" s="157"/>
      <c r="NUC231" s="157"/>
      <c r="NUD231" s="157"/>
      <c r="NUE231" s="157"/>
      <c r="NUF231" s="157"/>
      <c r="NUG231" s="157"/>
      <c r="NUH231" s="157"/>
      <c r="NUI231" s="157"/>
      <c r="NUJ231" s="157"/>
      <c r="NUK231" s="157"/>
      <c r="NUL231" s="157"/>
      <c r="NUM231" s="157"/>
      <c r="NUN231" s="157"/>
      <c r="NUO231" s="157"/>
      <c r="NUP231" s="157"/>
      <c r="NUQ231" s="157"/>
      <c r="NUR231" s="157"/>
      <c r="NUS231" s="157"/>
      <c r="NUT231" s="157"/>
      <c r="NUU231" s="157"/>
      <c r="NUV231" s="157"/>
      <c r="NUW231" s="157"/>
      <c r="NUX231" s="157"/>
      <c r="NUY231" s="157"/>
      <c r="NUZ231" s="157"/>
      <c r="NVA231" s="157"/>
      <c r="NVB231" s="157"/>
      <c r="NVC231" s="157"/>
      <c r="NVD231" s="157"/>
      <c r="NVE231" s="157"/>
      <c r="NVF231" s="157"/>
      <c r="NVG231" s="157"/>
      <c r="NVH231" s="157"/>
      <c r="NVI231" s="157"/>
      <c r="NVJ231" s="157"/>
      <c r="NVK231" s="157"/>
      <c r="NVL231" s="157"/>
      <c r="NVM231" s="157"/>
      <c r="NVN231" s="157"/>
      <c r="NVO231" s="157"/>
      <c r="NVP231" s="157"/>
      <c r="NVQ231" s="157"/>
      <c r="NVR231" s="157"/>
      <c r="NVS231" s="157"/>
      <c r="NVT231" s="157"/>
      <c r="NVU231" s="157"/>
      <c r="NVV231" s="157"/>
      <c r="NVW231" s="157"/>
      <c r="NVX231" s="157"/>
      <c r="NVY231" s="157"/>
      <c r="NVZ231" s="157"/>
      <c r="NWA231" s="157"/>
      <c r="NWB231" s="157"/>
      <c r="NWC231" s="157"/>
      <c r="NWD231" s="157"/>
      <c r="NWE231" s="157"/>
      <c r="NWF231" s="157"/>
      <c r="NWG231" s="157"/>
      <c r="NWH231" s="157"/>
      <c r="NWI231" s="157"/>
      <c r="NWJ231" s="157"/>
      <c r="NWK231" s="157"/>
      <c r="NWL231" s="157"/>
      <c r="NWM231" s="157"/>
      <c r="NWN231" s="157"/>
      <c r="NWO231" s="157"/>
      <c r="NWP231" s="157"/>
      <c r="NWQ231" s="157"/>
      <c r="NWR231" s="157"/>
      <c r="NWS231" s="157"/>
      <c r="NWT231" s="157"/>
      <c r="NWU231" s="157"/>
      <c r="NWV231" s="157"/>
      <c r="NWW231" s="157"/>
      <c r="NWX231" s="157"/>
      <c r="NWY231" s="157"/>
      <c r="NWZ231" s="157"/>
      <c r="NXA231" s="157"/>
      <c r="NXB231" s="157"/>
      <c r="NXC231" s="157"/>
      <c r="NXD231" s="157"/>
      <c r="NXE231" s="157"/>
      <c r="NXF231" s="157"/>
      <c r="NXG231" s="157"/>
      <c r="NXH231" s="157"/>
      <c r="NXI231" s="157"/>
      <c r="NXJ231" s="157"/>
      <c r="NXK231" s="157"/>
      <c r="NXL231" s="157"/>
      <c r="NXM231" s="157"/>
      <c r="NXN231" s="157"/>
      <c r="NXO231" s="157"/>
      <c r="NXP231" s="157"/>
      <c r="NXQ231" s="157"/>
      <c r="NXR231" s="157"/>
      <c r="NXS231" s="157"/>
      <c r="NXT231" s="157"/>
      <c r="NXU231" s="157"/>
      <c r="NXV231" s="157"/>
      <c r="NXW231" s="157"/>
      <c r="NXX231" s="157"/>
      <c r="NXY231" s="157"/>
      <c r="NXZ231" s="157"/>
      <c r="NYA231" s="157"/>
      <c r="NYB231" s="157"/>
      <c r="NYC231" s="157"/>
      <c r="NYD231" s="157"/>
      <c r="NYE231" s="157"/>
      <c r="NYF231" s="157"/>
      <c r="NYG231" s="157"/>
      <c r="NYH231" s="157"/>
      <c r="NYI231" s="157"/>
      <c r="NYJ231" s="157"/>
      <c r="NYK231" s="157"/>
      <c r="NYL231" s="157"/>
      <c r="NYM231" s="157"/>
      <c r="NYN231" s="157"/>
      <c r="NYO231" s="157"/>
      <c r="NYP231" s="157"/>
      <c r="NYQ231" s="157"/>
      <c r="NYR231" s="157"/>
      <c r="NYS231" s="157"/>
      <c r="NYT231" s="157"/>
      <c r="NYU231" s="157"/>
      <c r="NYV231" s="157"/>
      <c r="NYW231" s="157"/>
      <c r="NYX231" s="157"/>
      <c r="NYY231" s="157"/>
      <c r="NYZ231" s="157"/>
      <c r="NZA231" s="157"/>
      <c r="NZB231" s="157"/>
      <c r="NZC231" s="157"/>
      <c r="NZD231" s="157"/>
      <c r="NZE231" s="157"/>
      <c r="NZF231" s="157"/>
      <c r="NZG231" s="157"/>
      <c r="NZH231" s="157"/>
      <c r="NZI231" s="157"/>
      <c r="NZJ231" s="157"/>
      <c r="NZK231" s="157"/>
      <c r="NZL231" s="157"/>
      <c r="NZM231" s="157"/>
      <c r="NZN231" s="157"/>
      <c r="NZO231" s="157"/>
      <c r="NZP231" s="157"/>
      <c r="NZQ231" s="157"/>
      <c r="NZR231" s="157"/>
      <c r="NZS231" s="157"/>
      <c r="NZT231" s="157"/>
      <c r="NZU231" s="157"/>
      <c r="NZV231" s="157"/>
      <c r="NZW231" s="157"/>
      <c r="NZX231" s="157"/>
      <c r="NZY231" s="157"/>
      <c r="NZZ231" s="157"/>
      <c r="OAA231" s="157"/>
      <c r="OAB231" s="157"/>
      <c r="OAC231" s="157"/>
      <c r="OAD231" s="157"/>
      <c r="OAE231" s="157"/>
      <c r="OAF231" s="157"/>
      <c r="OAG231" s="157"/>
      <c r="OAH231" s="157"/>
      <c r="OAI231" s="157"/>
      <c r="OAJ231" s="157"/>
      <c r="OAK231" s="157"/>
      <c r="OAL231" s="157"/>
      <c r="OAM231" s="157"/>
      <c r="OAN231" s="157"/>
      <c r="OAO231" s="157"/>
      <c r="OAP231" s="157"/>
      <c r="OAQ231" s="157"/>
      <c r="OAR231" s="157"/>
      <c r="OAS231" s="157"/>
      <c r="OAT231" s="157"/>
      <c r="OAU231" s="157"/>
      <c r="OAV231" s="157"/>
      <c r="OAW231" s="157"/>
      <c r="OAX231" s="157"/>
      <c r="OAY231" s="157"/>
      <c r="OAZ231" s="157"/>
      <c r="OBA231" s="157"/>
      <c r="OBB231" s="157"/>
      <c r="OBC231" s="157"/>
      <c r="OBD231" s="157"/>
      <c r="OBE231" s="157"/>
      <c r="OBF231" s="157"/>
      <c r="OBG231" s="157"/>
      <c r="OBH231" s="157"/>
      <c r="OBI231" s="157"/>
      <c r="OBJ231" s="157"/>
      <c r="OBK231" s="157"/>
      <c r="OBL231" s="157"/>
      <c r="OBM231" s="157"/>
      <c r="OBN231" s="157"/>
      <c r="OBO231" s="157"/>
      <c r="OBP231" s="157"/>
      <c r="OBQ231" s="157"/>
      <c r="OBR231" s="157"/>
      <c r="OBS231" s="157"/>
      <c r="OBT231" s="157"/>
      <c r="OBU231" s="157"/>
      <c r="OBV231" s="157"/>
      <c r="OBW231" s="157"/>
      <c r="OBX231" s="157"/>
      <c r="OBY231" s="157"/>
      <c r="OBZ231" s="157"/>
      <c r="OCA231" s="157"/>
      <c r="OCB231" s="157"/>
      <c r="OCC231" s="157"/>
      <c r="OCD231" s="157"/>
      <c r="OCE231" s="157"/>
      <c r="OCF231" s="157"/>
      <c r="OCG231" s="157"/>
      <c r="OCH231" s="157"/>
      <c r="OCI231" s="157"/>
      <c r="OCJ231" s="157"/>
      <c r="OCK231" s="157"/>
      <c r="OCL231" s="157"/>
      <c r="OCM231" s="157"/>
      <c r="OCN231" s="157"/>
      <c r="OCO231" s="157"/>
      <c r="OCP231" s="157"/>
      <c r="OCQ231" s="157"/>
      <c r="OCR231" s="157"/>
      <c r="OCS231" s="157"/>
      <c r="OCT231" s="157"/>
      <c r="OCU231" s="157"/>
      <c r="OCV231" s="157"/>
      <c r="OCW231" s="157"/>
      <c r="OCX231" s="157"/>
      <c r="OCY231" s="157"/>
      <c r="OCZ231" s="157"/>
      <c r="ODA231" s="157"/>
      <c r="ODB231" s="157"/>
      <c r="ODC231" s="157"/>
      <c r="ODD231" s="157"/>
      <c r="ODE231" s="157"/>
      <c r="ODF231" s="157"/>
      <c r="ODG231" s="157"/>
      <c r="ODH231" s="157"/>
      <c r="ODI231" s="157"/>
      <c r="ODJ231" s="157"/>
      <c r="ODK231" s="157"/>
      <c r="ODL231" s="157"/>
      <c r="ODM231" s="157"/>
      <c r="ODN231" s="157"/>
      <c r="ODO231" s="157"/>
      <c r="ODP231" s="157"/>
      <c r="ODQ231" s="157"/>
      <c r="ODR231" s="157"/>
      <c r="ODS231" s="157"/>
      <c r="ODT231" s="157"/>
      <c r="ODU231" s="157"/>
      <c r="ODV231" s="157"/>
      <c r="ODW231" s="157"/>
      <c r="ODX231" s="157"/>
      <c r="ODY231" s="157"/>
      <c r="ODZ231" s="157"/>
      <c r="OEA231" s="157"/>
      <c r="OEB231" s="157"/>
      <c r="OEC231" s="157"/>
      <c r="OED231" s="157"/>
      <c r="OEE231" s="157"/>
      <c r="OEF231" s="157"/>
      <c r="OEG231" s="157"/>
      <c r="OEH231" s="157"/>
      <c r="OEI231" s="157"/>
      <c r="OEJ231" s="157"/>
      <c r="OEK231" s="157"/>
      <c r="OEL231" s="157"/>
      <c r="OEM231" s="157"/>
      <c r="OEN231" s="157"/>
      <c r="OEO231" s="157"/>
      <c r="OEP231" s="157"/>
      <c r="OEQ231" s="157"/>
      <c r="OER231" s="157"/>
      <c r="OES231" s="157"/>
      <c r="OET231" s="157"/>
      <c r="OEU231" s="157"/>
      <c r="OEV231" s="157"/>
      <c r="OEW231" s="157"/>
      <c r="OEX231" s="157"/>
      <c r="OEY231" s="157"/>
      <c r="OEZ231" s="157"/>
      <c r="OFA231" s="157"/>
      <c r="OFB231" s="157"/>
      <c r="OFC231" s="157"/>
      <c r="OFD231" s="157"/>
      <c r="OFE231" s="157"/>
      <c r="OFF231" s="157"/>
      <c r="OFG231" s="157"/>
      <c r="OFH231" s="157"/>
      <c r="OFI231" s="157"/>
      <c r="OFJ231" s="157"/>
      <c r="OFK231" s="157"/>
      <c r="OFL231" s="157"/>
      <c r="OFM231" s="157"/>
      <c r="OFN231" s="157"/>
      <c r="OFO231" s="157"/>
      <c r="OFP231" s="157"/>
      <c r="OFQ231" s="157"/>
      <c r="OFR231" s="157"/>
      <c r="OFS231" s="157"/>
      <c r="OFT231" s="157"/>
      <c r="OFU231" s="157"/>
      <c r="OFV231" s="157"/>
      <c r="OFW231" s="157"/>
      <c r="OFX231" s="157"/>
      <c r="OFY231" s="157"/>
      <c r="OFZ231" s="157"/>
      <c r="OGA231" s="157"/>
      <c r="OGB231" s="157"/>
      <c r="OGC231" s="157"/>
      <c r="OGD231" s="157"/>
      <c r="OGE231" s="157"/>
      <c r="OGF231" s="157"/>
      <c r="OGG231" s="157"/>
      <c r="OGH231" s="157"/>
      <c r="OGI231" s="157"/>
      <c r="OGJ231" s="157"/>
      <c r="OGK231" s="157"/>
      <c r="OGL231" s="157"/>
      <c r="OGM231" s="157"/>
      <c r="OGN231" s="157"/>
      <c r="OGO231" s="157"/>
      <c r="OGP231" s="157"/>
      <c r="OGQ231" s="157"/>
      <c r="OGR231" s="157"/>
      <c r="OGS231" s="157"/>
      <c r="OGT231" s="157"/>
      <c r="OGU231" s="157"/>
      <c r="OGV231" s="157"/>
      <c r="OGW231" s="157"/>
      <c r="OGX231" s="157"/>
      <c r="OGY231" s="157"/>
      <c r="OGZ231" s="157"/>
      <c r="OHA231" s="157"/>
      <c r="OHB231" s="157"/>
      <c r="OHC231" s="157"/>
      <c r="OHD231" s="157"/>
      <c r="OHE231" s="157"/>
      <c r="OHF231" s="157"/>
      <c r="OHG231" s="157"/>
      <c r="OHH231" s="157"/>
      <c r="OHI231" s="157"/>
      <c r="OHJ231" s="157"/>
      <c r="OHK231" s="157"/>
      <c r="OHL231" s="157"/>
      <c r="OHM231" s="157"/>
      <c r="OHN231" s="157"/>
      <c r="OHO231" s="157"/>
      <c r="OHP231" s="157"/>
      <c r="OHQ231" s="157"/>
      <c r="OHR231" s="157"/>
      <c r="OHS231" s="157"/>
      <c r="OHT231" s="157"/>
      <c r="OHU231" s="157"/>
      <c r="OHV231" s="157"/>
      <c r="OHW231" s="157"/>
      <c r="OHX231" s="157"/>
      <c r="OHY231" s="157"/>
      <c r="OHZ231" s="157"/>
      <c r="OIA231" s="157"/>
      <c r="OIB231" s="157"/>
      <c r="OIC231" s="157"/>
      <c r="OID231" s="157"/>
      <c r="OIE231" s="157"/>
      <c r="OIF231" s="157"/>
      <c r="OIG231" s="157"/>
      <c r="OIH231" s="157"/>
      <c r="OII231" s="157"/>
      <c r="OIJ231" s="157"/>
      <c r="OIK231" s="157"/>
      <c r="OIL231" s="157"/>
      <c r="OIM231" s="157"/>
      <c r="OIN231" s="157"/>
      <c r="OIO231" s="157"/>
      <c r="OIP231" s="157"/>
      <c r="OIQ231" s="157"/>
      <c r="OIR231" s="157"/>
      <c r="OIS231" s="157"/>
      <c r="OIT231" s="157"/>
      <c r="OIU231" s="157"/>
      <c r="OIV231" s="157"/>
      <c r="OIW231" s="157"/>
      <c r="OIX231" s="157"/>
      <c r="OIY231" s="157"/>
      <c r="OIZ231" s="157"/>
      <c r="OJA231" s="157"/>
      <c r="OJB231" s="157"/>
      <c r="OJC231" s="157"/>
      <c r="OJD231" s="157"/>
      <c r="OJE231" s="157"/>
      <c r="OJF231" s="157"/>
      <c r="OJG231" s="157"/>
      <c r="OJH231" s="157"/>
      <c r="OJI231" s="157"/>
      <c r="OJJ231" s="157"/>
      <c r="OJK231" s="157"/>
      <c r="OJL231" s="157"/>
      <c r="OJM231" s="157"/>
      <c r="OJN231" s="157"/>
      <c r="OJO231" s="157"/>
      <c r="OJP231" s="157"/>
      <c r="OJQ231" s="157"/>
      <c r="OJR231" s="157"/>
      <c r="OJS231" s="157"/>
      <c r="OJT231" s="157"/>
      <c r="OJU231" s="157"/>
      <c r="OJV231" s="157"/>
      <c r="OJW231" s="157"/>
      <c r="OJX231" s="157"/>
      <c r="OJY231" s="157"/>
      <c r="OJZ231" s="157"/>
      <c r="OKA231" s="157"/>
      <c r="OKB231" s="157"/>
      <c r="OKC231" s="157"/>
      <c r="OKD231" s="157"/>
      <c r="OKE231" s="157"/>
      <c r="OKF231" s="157"/>
      <c r="OKG231" s="157"/>
      <c r="OKH231" s="157"/>
      <c r="OKI231" s="157"/>
      <c r="OKJ231" s="157"/>
      <c r="OKK231" s="157"/>
      <c r="OKL231" s="157"/>
      <c r="OKM231" s="157"/>
      <c r="OKN231" s="157"/>
      <c r="OKO231" s="157"/>
      <c r="OKP231" s="157"/>
      <c r="OKQ231" s="157"/>
      <c r="OKR231" s="157"/>
      <c r="OKS231" s="157"/>
      <c r="OKT231" s="157"/>
      <c r="OKU231" s="157"/>
      <c r="OKV231" s="157"/>
      <c r="OKW231" s="157"/>
      <c r="OKX231" s="157"/>
      <c r="OKY231" s="157"/>
      <c r="OKZ231" s="157"/>
      <c r="OLA231" s="157"/>
      <c r="OLB231" s="157"/>
      <c r="OLC231" s="157"/>
      <c r="OLD231" s="157"/>
      <c r="OLE231" s="157"/>
      <c r="OLF231" s="157"/>
      <c r="OLG231" s="157"/>
      <c r="OLH231" s="157"/>
      <c r="OLI231" s="157"/>
      <c r="OLJ231" s="157"/>
      <c r="OLK231" s="157"/>
      <c r="OLL231" s="157"/>
      <c r="OLM231" s="157"/>
      <c r="OLN231" s="157"/>
      <c r="OLO231" s="157"/>
      <c r="OLP231" s="157"/>
      <c r="OLQ231" s="157"/>
      <c r="OLR231" s="157"/>
      <c r="OLS231" s="157"/>
      <c r="OLT231" s="157"/>
      <c r="OLU231" s="157"/>
      <c r="OLV231" s="157"/>
      <c r="OLW231" s="157"/>
      <c r="OLX231" s="157"/>
      <c r="OLY231" s="157"/>
      <c r="OLZ231" s="157"/>
      <c r="OMA231" s="157"/>
      <c r="OMB231" s="157"/>
      <c r="OMC231" s="157"/>
      <c r="OMD231" s="157"/>
      <c r="OME231" s="157"/>
      <c r="OMF231" s="157"/>
      <c r="OMG231" s="157"/>
      <c r="OMH231" s="157"/>
      <c r="OMI231" s="157"/>
      <c r="OMJ231" s="157"/>
      <c r="OMK231" s="157"/>
      <c r="OML231" s="157"/>
      <c r="OMM231" s="157"/>
      <c r="OMN231" s="157"/>
      <c r="OMO231" s="157"/>
      <c r="OMP231" s="157"/>
      <c r="OMQ231" s="157"/>
      <c r="OMR231" s="157"/>
      <c r="OMS231" s="157"/>
      <c r="OMT231" s="157"/>
      <c r="OMU231" s="157"/>
      <c r="OMV231" s="157"/>
      <c r="OMW231" s="157"/>
      <c r="OMX231" s="157"/>
      <c r="OMY231" s="157"/>
      <c r="OMZ231" s="157"/>
      <c r="ONA231" s="157"/>
      <c r="ONB231" s="157"/>
      <c r="ONC231" s="157"/>
      <c r="OND231" s="157"/>
      <c r="ONE231" s="157"/>
      <c r="ONF231" s="157"/>
      <c r="ONG231" s="157"/>
      <c r="ONH231" s="157"/>
      <c r="ONI231" s="157"/>
      <c r="ONJ231" s="157"/>
      <c r="ONK231" s="157"/>
      <c r="ONL231" s="157"/>
      <c r="ONM231" s="157"/>
      <c r="ONN231" s="157"/>
      <c r="ONO231" s="157"/>
      <c r="ONP231" s="157"/>
      <c r="ONQ231" s="157"/>
      <c r="ONR231" s="157"/>
      <c r="ONS231" s="157"/>
      <c r="ONT231" s="157"/>
      <c r="ONU231" s="157"/>
      <c r="ONV231" s="157"/>
      <c r="ONW231" s="157"/>
      <c r="ONX231" s="157"/>
      <c r="ONY231" s="157"/>
      <c r="ONZ231" s="157"/>
      <c r="OOA231" s="157"/>
      <c r="OOB231" s="157"/>
      <c r="OOC231" s="157"/>
      <c r="OOD231" s="157"/>
      <c r="OOE231" s="157"/>
      <c r="OOF231" s="157"/>
      <c r="OOG231" s="157"/>
      <c r="OOH231" s="157"/>
      <c r="OOI231" s="157"/>
      <c r="OOJ231" s="157"/>
      <c r="OOK231" s="157"/>
      <c r="OOL231" s="157"/>
      <c r="OOM231" s="157"/>
      <c r="OON231" s="157"/>
      <c r="OOO231" s="157"/>
      <c r="OOP231" s="157"/>
      <c r="OOQ231" s="157"/>
      <c r="OOR231" s="157"/>
      <c r="OOS231" s="157"/>
      <c r="OOT231" s="157"/>
      <c r="OOU231" s="157"/>
      <c r="OOV231" s="157"/>
      <c r="OOW231" s="157"/>
      <c r="OOX231" s="157"/>
      <c r="OOY231" s="157"/>
      <c r="OOZ231" s="157"/>
      <c r="OPA231" s="157"/>
      <c r="OPB231" s="157"/>
      <c r="OPC231" s="157"/>
      <c r="OPD231" s="157"/>
      <c r="OPE231" s="157"/>
      <c r="OPF231" s="157"/>
      <c r="OPG231" s="157"/>
      <c r="OPH231" s="157"/>
      <c r="OPI231" s="157"/>
      <c r="OPJ231" s="157"/>
      <c r="OPK231" s="157"/>
      <c r="OPL231" s="157"/>
      <c r="OPM231" s="157"/>
      <c r="OPN231" s="157"/>
      <c r="OPO231" s="157"/>
      <c r="OPP231" s="157"/>
      <c r="OPQ231" s="157"/>
      <c r="OPR231" s="157"/>
      <c r="OPS231" s="157"/>
      <c r="OPT231" s="157"/>
      <c r="OPU231" s="157"/>
      <c r="OPV231" s="157"/>
      <c r="OPW231" s="157"/>
      <c r="OPX231" s="157"/>
      <c r="OPY231" s="157"/>
      <c r="OPZ231" s="157"/>
      <c r="OQA231" s="157"/>
      <c r="OQB231" s="157"/>
      <c r="OQC231" s="157"/>
      <c r="OQD231" s="157"/>
      <c r="OQE231" s="157"/>
      <c r="OQF231" s="157"/>
      <c r="OQG231" s="157"/>
      <c r="OQH231" s="157"/>
      <c r="OQI231" s="157"/>
      <c r="OQJ231" s="157"/>
      <c r="OQK231" s="157"/>
      <c r="OQL231" s="157"/>
      <c r="OQM231" s="157"/>
      <c r="OQN231" s="157"/>
      <c r="OQO231" s="157"/>
      <c r="OQP231" s="157"/>
      <c r="OQQ231" s="157"/>
      <c r="OQR231" s="157"/>
      <c r="OQS231" s="157"/>
      <c r="OQT231" s="157"/>
      <c r="OQU231" s="157"/>
      <c r="OQV231" s="157"/>
      <c r="OQW231" s="157"/>
      <c r="OQX231" s="157"/>
      <c r="OQY231" s="157"/>
      <c r="OQZ231" s="157"/>
      <c r="ORA231" s="157"/>
      <c r="ORB231" s="157"/>
      <c r="ORC231" s="157"/>
      <c r="ORD231" s="157"/>
      <c r="ORE231" s="157"/>
      <c r="ORF231" s="157"/>
      <c r="ORG231" s="157"/>
      <c r="ORH231" s="157"/>
      <c r="ORI231" s="157"/>
      <c r="ORJ231" s="157"/>
      <c r="ORK231" s="157"/>
      <c r="ORL231" s="157"/>
      <c r="ORM231" s="157"/>
      <c r="ORN231" s="157"/>
      <c r="ORO231" s="157"/>
      <c r="ORP231" s="157"/>
      <c r="ORQ231" s="157"/>
      <c r="ORR231" s="157"/>
      <c r="ORS231" s="157"/>
      <c r="ORT231" s="157"/>
      <c r="ORU231" s="157"/>
      <c r="ORV231" s="157"/>
      <c r="ORW231" s="157"/>
      <c r="ORX231" s="157"/>
      <c r="ORY231" s="157"/>
      <c r="ORZ231" s="157"/>
      <c r="OSA231" s="157"/>
      <c r="OSB231" s="157"/>
      <c r="OSC231" s="157"/>
      <c r="OSD231" s="157"/>
      <c r="OSE231" s="157"/>
      <c r="OSF231" s="157"/>
      <c r="OSG231" s="157"/>
      <c r="OSH231" s="157"/>
      <c r="OSI231" s="157"/>
      <c r="OSJ231" s="157"/>
      <c r="OSK231" s="157"/>
      <c r="OSL231" s="157"/>
      <c r="OSM231" s="157"/>
      <c r="OSN231" s="157"/>
      <c r="OSO231" s="157"/>
      <c r="OSP231" s="157"/>
      <c r="OSQ231" s="157"/>
      <c r="OSR231" s="157"/>
      <c r="OSS231" s="157"/>
      <c r="OST231" s="157"/>
      <c r="OSU231" s="157"/>
      <c r="OSV231" s="157"/>
      <c r="OSW231" s="157"/>
      <c r="OSX231" s="157"/>
      <c r="OSY231" s="157"/>
      <c r="OSZ231" s="157"/>
      <c r="OTA231" s="157"/>
      <c r="OTB231" s="157"/>
      <c r="OTC231" s="157"/>
      <c r="OTD231" s="157"/>
      <c r="OTE231" s="157"/>
      <c r="OTF231" s="157"/>
      <c r="OTG231" s="157"/>
      <c r="OTH231" s="157"/>
      <c r="OTI231" s="157"/>
      <c r="OTJ231" s="157"/>
      <c r="OTK231" s="157"/>
      <c r="OTL231" s="157"/>
      <c r="OTM231" s="157"/>
      <c r="OTN231" s="157"/>
      <c r="OTO231" s="157"/>
      <c r="OTP231" s="157"/>
      <c r="OTQ231" s="157"/>
      <c r="OTR231" s="157"/>
      <c r="OTS231" s="157"/>
      <c r="OTT231" s="157"/>
      <c r="OTU231" s="157"/>
      <c r="OTV231" s="157"/>
      <c r="OTW231" s="157"/>
      <c r="OTX231" s="157"/>
      <c r="OTY231" s="157"/>
      <c r="OTZ231" s="157"/>
      <c r="OUA231" s="157"/>
      <c r="OUB231" s="157"/>
      <c r="OUC231" s="157"/>
      <c r="OUD231" s="157"/>
      <c r="OUE231" s="157"/>
      <c r="OUF231" s="157"/>
      <c r="OUG231" s="157"/>
      <c r="OUH231" s="157"/>
      <c r="OUI231" s="157"/>
      <c r="OUJ231" s="157"/>
      <c r="OUK231" s="157"/>
      <c r="OUL231" s="157"/>
      <c r="OUM231" s="157"/>
      <c r="OUN231" s="157"/>
      <c r="OUO231" s="157"/>
      <c r="OUP231" s="157"/>
      <c r="OUQ231" s="157"/>
      <c r="OUR231" s="157"/>
      <c r="OUS231" s="157"/>
      <c r="OUT231" s="157"/>
      <c r="OUU231" s="157"/>
      <c r="OUV231" s="157"/>
      <c r="OUW231" s="157"/>
      <c r="OUX231" s="157"/>
      <c r="OUY231" s="157"/>
      <c r="OUZ231" s="157"/>
      <c r="OVA231" s="157"/>
      <c r="OVB231" s="157"/>
      <c r="OVC231" s="157"/>
      <c r="OVD231" s="157"/>
      <c r="OVE231" s="157"/>
      <c r="OVF231" s="157"/>
      <c r="OVG231" s="157"/>
      <c r="OVH231" s="157"/>
      <c r="OVI231" s="157"/>
      <c r="OVJ231" s="157"/>
      <c r="OVK231" s="157"/>
      <c r="OVL231" s="157"/>
      <c r="OVM231" s="157"/>
      <c r="OVN231" s="157"/>
      <c r="OVO231" s="157"/>
      <c r="OVP231" s="157"/>
      <c r="OVQ231" s="157"/>
      <c r="OVR231" s="157"/>
      <c r="OVS231" s="157"/>
      <c r="OVT231" s="157"/>
      <c r="OVU231" s="157"/>
      <c r="OVV231" s="157"/>
      <c r="OVW231" s="157"/>
      <c r="OVX231" s="157"/>
      <c r="OVY231" s="157"/>
      <c r="OVZ231" s="157"/>
      <c r="OWA231" s="157"/>
      <c r="OWB231" s="157"/>
      <c r="OWC231" s="157"/>
      <c r="OWD231" s="157"/>
      <c r="OWE231" s="157"/>
      <c r="OWF231" s="157"/>
      <c r="OWG231" s="157"/>
      <c r="OWH231" s="157"/>
      <c r="OWI231" s="157"/>
      <c r="OWJ231" s="157"/>
      <c r="OWK231" s="157"/>
      <c r="OWL231" s="157"/>
      <c r="OWM231" s="157"/>
      <c r="OWN231" s="157"/>
      <c r="OWO231" s="157"/>
      <c r="OWP231" s="157"/>
      <c r="OWQ231" s="157"/>
      <c r="OWR231" s="157"/>
      <c r="OWS231" s="157"/>
      <c r="OWT231" s="157"/>
      <c r="OWU231" s="157"/>
      <c r="OWV231" s="157"/>
      <c r="OWW231" s="157"/>
      <c r="OWX231" s="157"/>
      <c r="OWY231" s="157"/>
      <c r="OWZ231" s="157"/>
      <c r="OXA231" s="157"/>
      <c r="OXB231" s="157"/>
      <c r="OXC231" s="157"/>
      <c r="OXD231" s="157"/>
      <c r="OXE231" s="157"/>
      <c r="OXF231" s="157"/>
      <c r="OXG231" s="157"/>
      <c r="OXH231" s="157"/>
      <c r="OXI231" s="157"/>
      <c r="OXJ231" s="157"/>
      <c r="OXK231" s="157"/>
      <c r="OXL231" s="157"/>
      <c r="OXM231" s="157"/>
      <c r="OXN231" s="157"/>
      <c r="OXO231" s="157"/>
      <c r="OXP231" s="157"/>
      <c r="OXQ231" s="157"/>
      <c r="OXR231" s="157"/>
      <c r="OXS231" s="157"/>
      <c r="OXT231" s="157"/>
      <c r="OXU231" s="157"/>
      <c r="OXV231" s="157"/>
      <c r="OXW231" s="157"/>
      <c r="OXX231" s="157"/>
      <c r="OXY231" s="157"/>
      <c r="OXZ231" s="157"/>
      <c r="OYA231" s="157"/>
      <c r="OYB231" s="157"/>
      <c r="OYC231" s="157"/>
      <c r="OYD231" s="157"/>
      <c r="OYE231" s="157"/>
      <c r="OYF231" s="157"/>
      <c r="OYG231" s="157"/>
      <c r="OYH231" s="157"/>
      <c r="OYI231" s="157"/>
      <c r="OYJ231" s="157"/>
      <c r="OYK231" s="157"/>
      <c r="OYL231" s="157"/>
      <c r="OYM231" s="157"/>
      <c r="OYN231" s="157"/>
      <c r="OYO231" s="157"/>
      <c r="OYP231" s="157"/>
      <c r="OYQ231" s="157"/>
      <c r="OYR231" s="157"/>
      <c r="OYS231" s="157"/>
      <c r="OYT231" s="157"/>
      <c r="OYU231" s="157"/>
      <c r="OYV231" s="157"/>
      <c r="OYW231" s="157"/>
      <c r="OYX231" s="157"/>
      <c r="OYY231" s="157"/>
      <c r="OYZ231" s="157"/>
      <c r="OZA231" s="157"/>
      <c r="OZB231" s="157"/>
      <c r="OZC231" s="157"/>
      <c r="OZD231" s="157"/>
      <c r="OZE231" s="157"/>
      <c r="OZF231" s="157"/>
      <c r="OZG231" s="157"/>
      <c r="OZH231" s="157"/>
      <c r="OZI231" s="157"/>
      <c r="OZJ231" s="157"/>
      <c r="OZK231" s="157"/>
      <c r="OZL231" s="157"/>
      <c r="OZM231" s="157"/>
      <c r="OZN231" s="157"/>
      <c r="OZO231" s="157"/>
      <c r="OZP231" s="157"/>
      <c r="OZQ231" s="157"/>
      <c r="OZR231" s="157"/>
      <c r="OZS231" s="157"/>
      <c r="OZT231" s="157"/>
      <c r="OZU231" s="157"/>
      <c r="OZV231" s="157"/>
      <c r="OZW231" s="157"/>
      <c r="OZX231" s="157"/>
      <c r="OZY231" s="157"/>
      <c r="OZZ231" s="157"/>
      <c r="PAA231" s="157"/>
      <c r="PAB231" s="157"/>
      <c r="PAC231" s="157"/>
      <c r="PAD231" s="157"/>
      <c r="PAE231" s="157"/>
      <c r="PAF231" s="157"/>
      <c r="PAG231" s="157"/>
      <c r="PAH231" s="157"/>
      <c r="PAI231" s="157"/>
      <c r="PAJ231" s="157"/>
      <c r="PAK231" s="157"/>
      <c r="PAL231" s="157"/>
      <c r="PAM231" s="157"/>
      <c r="PAN231" s="157"/>
      <c r="PAO231" s="157"/>
      <c r="PAP231" s="157"/>
      <c r="PAQ231" s="157"/>
      <c r="PAR231" s="157"/>
      <c r="PAS231" s="157"/>
      <c r="PAT231" s="157"/>
      <c r="PAU231" s="157"/>
      <c r="PAV231" s="157"/>
      <c r="PAW231" s="157"/>
      <c r="PAX231" s="157"/>
      <c r="PAY231" s="157"/>
      <c r="PAZ231" s="157"/>
      <c r="PBA231" s="157"/>
      <c r="PBB231" s="157"/>
      <c r="PBC231" s="157"/>
      <c r="PBD231" s="157"/>
      <c r="PBE231" s="157"/>
      <c r="PBF231" s="157"/>
      <c r="PBG231" s="157"/>
      <c r="PBH231" s="157"/>
      <c r="PBI231" s="157"/>
      <c r="PBJ231" s="157"/>
      <c r="PBK231" s="157"/>
      <c r="PBL231" s="157"/>
      <c r="PBM231" s="157"/>
      <c r="PBN231" s="157"/>
      <c r="PBO231" s="157"/>
      <c r="PBP231" s="157"/>
      <c r="PBQ231" s="157"/>
      <c r="PBR231" s="157"/>
      <c r="PBS231" s="157"/>
      <c r="PBT231" s="157"/>
      <c r="PBU231" s="157"/>
      <c r="PBV231" s="157"/>
      <c r="PBW231" s="157"/>
      <c r="PBX231" s="157"/>
      <c r="PBY231" s="157"/>
      <c r="PBZ231" s="157"/>
      <c r="PCA231" s="157"/>
      <c r="PCB231" s="157"/>
      <c r="PCC231" s="157"/>
      <c r="PCD231" s="157"/>
      <c r="PCE231" s="157"/>
      <c r="PCF231" s="157"/>
      <c r="PCG231" s="157"/>
      <c r="PCH231" s="157"/>
      <c r="PCI231" s="157"/>
      <c r="PCJ231" s="157"/>
      <c r="PCK231" s="157"/>
      <c r="PCL231" s="157"/>
      <c r="PCM231" s="157"/>
      <c r="PCN231" s="157"/>
      <c r="PCO231" s="157"/>
      <c r="PCP231" s="157"/>
      <c r="PCQ231" s="157"/>
      <c r="PCR231" s="157"/>
      <c r="PCS231" s="157"/>
      <c r="PCT231" s="157"/>
      <c r="PCU231" s="157"/>
      <c r="PCV231" s="157"/>
      <c r="PCW231" s="157"/>
      <c r="PCX231" s="157"/>
      <c r="PCY231" s="157"/>
      <c r="PCZ231" s="157"/>
      <c r="PDA231" s="157"/>
      <c r="PDB231" s="157"/>
      <c r="PDC231" s="157"/>
      <c r="PDD231" s="157"/>
      <c r="PDE231" s="157"/>
      <c r="PDF231" s="157"/>
      <c r="PDG231" s="157"/>
      <c r="PDH231" s="157"/>
      <c r="PDI231" s="157"/>
      <c r="PDJ231" s="157"/>
      <c r="PDK231" s="157"/>
      <c r="PDL231" s="157"/>
      <c r="PDM231" s="157"/>
      <c r="PDN231" s="157"/>
      <c r="PDO231" s="157"/>
      <c r="PDP231" s="157"/>
      <c r="PDQ231" s="157"/>
      <c r="PDR231" s="157"/>
      <c r="PDS231" s="157"/>
      <c r="PDT231" s="157"/>
      <c r="PDU231" s="157"/>
      <c r="PDV231" s="157"/>
      <c r="PDW231" s="157"/>
      <c r="PDX231" s="157"/>
      <c r="PDY231" s="157"/>
      <c r="PDZ231" s="157"/>
      <c r="PEA231" s="157"/>
      <c r="PEB231" s="157"/>
      <c r="PEC231" s="157"/>
      <c r="PED231" s="157"/>
      <c r="PEE231" s="157"/>
      <c r="PEF231" s="157"/>
      <c r="PEG231" s="157"/>
      <c r="PEH231" s="157"/>
      <c r="PEI231" s="157"/>
      <c r="PEJ231" s="157"/>
      <c r="PEK231" s="157"/>
      <c r="PEL231" s="157"/>
      <c r="PEM231" s="157"/>
      <c r="PEN231" s="157"/>
      <c r="PEO231" s="157"/>
      <c r="PEP231" s="157"/>
      <c r="PEQ231" s="157"/>
      <c r="PER231" s="157"/>
      <c r="PES231" s="157"/>
      <c r="PET231" s="157"/>
      <c r="PEU231" s="157"/>
      <c r="PEV231" s="157"/>
      <c r="PEW231" s="157"/>
      <c r="PEX231" s="157"/>
      <c r="PEY231" s="157"/>
      <c r="PEZ231" s="157"/>
      <c r="PFA231" s="157"/>
      <c r="PFB231" s="157"/>
      <c r="PFC231" s="157"/>
      <c r="PFD231" s="157"/>
      <c r="PFE231" s="157"/>
      <c r="PFF231" s="157"/>
      <c r="PFG231" s="157"/>
      <c r="PFH231" s="157"/>
      <c r="PFI231" s="157"/>
      <c r="PFJ231" s="157"/>
      <c r="PFK231" s="157"/>
      <c r="PFL231" s="157"/>
      <c r="PFM231" s="157"/>
      <c r="PFN231" s="157"/>
      <c r="PFO231" s="157"/>
      <c r="PFP231" s="157"/>
      <c r="PFQ231" s="157"/>
      <c r="PFR231" s="157"/>
      <c r="PFS231" s="157"/>
      <c r="PFT231" s="157"/>
      <c r="PFU231" s="157"/>
      <c r="PFV231" s="157"/>
      <c r="PFW231" s="157"/>
      <c r="PFX231" s="157"/>
      <c r="PFY231" s="157"/>
      <c r="PFZ231" s="157"/>
      <c r="PGA231" s="157"/>
      <c r="PGB231" s="157"/>
      <c r="PGC231" s="157"/>
      <c r="PGD231" s="157"/>
      <c r="PGE231" s="157"/>
      <c r="PGF231" s="157"/>
      <c r="PGG231" s="157"/>
      <c r="PGH231" s="157"/>
      <c r="PGI231" s="157"/>
      <c r="PGJ231" s="157"/>
      <c r="PGK231" s="157"/>
      <c r="PGL231" s="157"/>
      <c r="PGM231" s="157"/>
      <c r="PGN231" s="157"/>
      <c r="PGO231" s="157"/>
      <c r="PGP231" s="157"/>
      <c r="PGQ231" s="157"/>
      <c r="PGR231" s="157"/>
      <c r="PGS231" s="157"/>
      <c r="PGT231" s="157"/>
      <c r="PGU231" s="157"/>
      <c r="PGV231" s="157"/>
      <c r="PGW231" s="157"/>
      <c r="PGX231" s="157"/>
      <c r="PGY231" s="157"/>
      <c r="PGZ231" s="157"/>
      <c r="PHA231" s="157"/>
      <c r="PHB231" s="157"/>
      <c r="PHC231" s="157"/>
      <c r="PHD231" s="157"/>
      <c r="PHE231" s="157"/>
      <c r="PHF231" s="157"/>
      <c r="PHG231" s="157"/>
      <c r="PHH231" s="157"/>
      <c r="PHI231" s="157"/>
      <c r="PHJ231" s="157"/>
      <c r="PHK231" s="157"/>
      <c r="PHL231" s="157"/>
      <c r="PHM231" s="157"/>
      <c r="PHN231" s="157"/>
      <c r="PHO231" s="157"/>
      <c r="PHP231" s="157"/>
      <c r="PHQ231" s="157"/>
      <c r="PHR231" s="157"/>
      <c r="PHS231" s="157"/>
      <c r="PHT231" s="157"/>
      <c r="PHU231" s="157"/>
      <c r="PHV231" s="157"/>
      <c r="PHW231" s="157"/>
      <c r="PHX231" s="157"/>
      <c r="PHY231" s="157"/>
      <c r="PHZ231" s="157"/>
      <c r="PIA231" s="157"/>
      <c r="PIB231" s="157"/>
      <c r="PIC231" s="157"/>
      <c r="PID231" s="157"/>
      <c r="PIE231" s="157"/>
      <c r="PIF231" s="157"/>
      <c r="PIG231" s="157"/>
      <c r="PIH231" s="157"/>
      <c r="PII231" s="157"/>
      <c r="PIJ231" s="157"/>
      <c r="PIK231" s="157"/>
      <c r="PIL231" s="157"/>
      <c r="PIM231" s="157"/>
      <c r="PIN231" s="157"/>
      <c r="PIO231" s="157"/>
      <c r="PIP231" s="157"/>
      <c r="PIQ231" s="157"/>
      <c r="PIR231" s="157"/>
      <c r="PIS231" s="157"/>
      <c r="PIT231" s="157"/>
      <c r="PIU231" s="157"/>
      <c r="PIV231" s="157"/>
      <c r="PIW231" s="157"/>
      <c r="PIX231" s="157"/>
      <c r="PIY231" s="157"/>
      <c r="PIZ231" s="157"/>
      <c r="PJA231" s="157"/>
      <c r="PJB231" s="157"/>
      <c r="PJC231" s="157"/>
      <c r="PJD231" s="157"/>
      <c r="PJE231" s="157"/>
      <c r="PJF231" s="157"/>
      <c r="PJG231" s="157"/>
      <c r="PJH231" s="157"/>
      <c r="PJI231" s="157"/>
      <c r="PJJ231" s="157"/>
      <c r="PJK231" s="157"/>
      <c r="PJL231" s="157"/>
      <c r="PJM231" s="157"/>
      <c r="PJN231" s="157"/>
      <c r="PJO231" s="157"/>
      <c r="PJP231" s="157"/>
      <c r="PJQ231" s="157"/>
      <c r="PJR231" s="157"/>
      <c r="PJS231" s="157"/>
      <c r="PJT231" s="157"/>
      <c r="PJU231" s="157"/>
      <c r="PJV231" s="157"/>
      <c r="PJW231" s="157"/>
      <c r="PJX231" s="157"/>
      <c r="PJY231" s="157"/>
      <c r="PJZ231" s="157"/>
      <c r="PKA231" s="157"/>
      <c r="PKB231" s="157"/>
      <c r="PKC231" s="157"/>
      <c r="PKD231" s="157"/>
      <c r="PKE231" s="157"/>
      <c r="PKF231" s="157"/>
      <c r="PKG231" s="157"/>
      <c r="PKH231" s="157"/>
      <c r="PKI231" s="157"/>
      <c r="PKJ231" s="157"/>
      <c r="PKK231" s="157"/>
      <c r="PKL231" s="157"/>
      <c r="PKM231" s="157"/>
      <c r="PKN231" s="157"/>
      <c r="PKO231" s="157"/>
      <c r="PKP231" s="157"/>
      <c r="PKQ231" s="157"/>
      <c r="PKR231" s="157"/>
      <c r="PKS231" s="157"/>
      <c r="PKT231" s="157"/>
      <c r="PKU231" s="157"/>
      <c r="PKV231" s="157"/>
      <c r="PKW231" s="157"/>
      <c r="PKX231" s="157"/>
      <c r="PKY231" s="157"/>
      <c r="PKZ231" s="157"/>
      <c r="PLA231" s="157"/>
      <c r="PLB231" s="157"/>
      <c r="PLC231" s="157"/>
      <c r="PLD231" s="157"/>
      <c r="PLE231" s="157"/>
      <c r="PLF231" s="157"/>
      <c r="PLG231" s="157"/>
      <c r="PLH231" s="157"/>
      <c r="PLI231" s="157"/>
      <c r="PLJ231" s="157"/>
      <c r="PLK231" s="157"/>
      <c r="PLL231" s="157"/>
      <c r="PLM231" s="157"/>
      <c r="PLN231" s="157"/>
      <c r="PLO231" s="157"/>
      <c r="PLP231" s="157"/>
      <c r="PLQ231" s="157"/>
      <c r="PLR231" s="157"/>
      <c r="PLS231" s="157"/>
      <c r="PLT231" s="157"/>
      <c r="PLU231" s="157"/>
      <c r="PLV231" s="157"/>
      <c r="PLW231" s="157"/>
      <c r="PLX231" s="157"/>
      <c r="PLY231" s="157"/>
      <c r="PLZ231" s="157"/>
      <c r="PMA231" s="157"/>
      <c r="PMB231" s="157"/>
      <c r="PMC231" s="157"/>
      <c r="PMD231" s="157"/>
      <c r="PME231" s="157"/>
      <c r="PMF231" s="157"/>
      <c r="PMG231" s="157"/>
      <c r="PMH231" s="157"/>
      <c r="PMI231" s="157"/>
      <c r="PMJ231" s="157"/>
      <c r="PMK231" s="157"/>
      <c r="PML231" s="157"/>
      <c r="PMM231" s="157"/>
      <c r="PMN231" s="157"/>
      <c r="PMO231" s="157"/>
      <c r="PMP231" s="157"/>
      <c r="PMQ231" s="157"/>
      <c r="PMR231" s="157"/>
      <c r="PMS231" s="157"/>
      <c r="PMT231" s="157"/>
      <c r="PMU231" s="157"/>
      <c r="PMV231" s="157"/>
      <c r="PMW231" s="157"/>
      <c r="PMX231" s="157"/>
      <c r="PMY231" s="157"/>
      <c r="PMZ231" s="157"/>
      <c r="PNA231" s="157"/>
      <c r="PNB231" s="157"/>
      <c r="PNC231" s="157"/>
      <c r="PND231" s="157"/>
      <c r="PNE231" s="157"/>
      <c r="PNF231" s="157"/>
      <c r="PNG231" s="157"/>
      <c r="PNH231" s="157"/>
      <c r="PNI231" s="157"/>
      <c r="PNJ231" s="157"/>
      <c r="PNK231" s="157"/>
      <c r="PNL231" s="157"/>
      <c r="PNM231" s="157"/>
      <c r="PNN231" s="157"/>
      <c r="PNO231" s="157"/>
      <c r="PNP231" s="157"/>
      <c r="PNQ231" s="157"/>
      <c r="PNR231" s="157"/>
      <c r="PNS231" s="157"/>
      <c r="PNT231" s="157"/>
      <c r="PNU231" s="157"/>
      <c r="PNV231" s="157"/>
      <c r="PNW231" s="157"/>
      <c r="PNX231" s="157"/>
      <c r="PNY231" s="157"/>
      <c r="PNZ231" s="157"/>
      <c r="POA231" s="157"/>
      <c r="POB231" s="157"/>
      <c r="POC231" s="157"/>
      <c r="POD231" s="157"/>
      <c r="POE231" s="157"/>
      <c r="POF231" s="157"/>
      <c r="POG231" s="157"/>
      <c r="POH231" s="157"/>
      <c r="POI231" s="157"/>
      <c r="POJ231" s="157"/>
      <c r="POK231" s="157"/>
      <c r="POL231" s="157"/>
      <c r="POM231" s="157"/>
      <c r="PON231" s="157"/>
      <c r="POO231" s="157"/>
      <c r="POP231" s="157"/>
      <c r="POQ231" s="157"/>
      <c r="POR231" s="157"/>
      <c r="POS231" s="157"/>
      <c r="POT231" s="157"/>
      <c r="POU231" s="157"/>
      <c r="POV231" s="157"/>
      <c r="POW231" s="157"/>
      <c r="POX231" s="157"/>
      <c r="POY231" s="157"/>
      <c r="POZ231" s="157"/>
      <c r="PPA231" s="157"/>
      <c r="PPB231" s="157"/>
      <c r="PPC231" s="157"/>
      <c r="PPD231" s="157"/>
      <c r="PPE231" s="157"/>
      <c r="PPF231" s="157"/>
      <c r="PPG231" s="157"/>
      <c r="PPH231" s="157"/>
      <c r="PPI231" s="157"/>
      <c r="PPJ231" s="157"/>
      <c r="PPK231" s="157"/>
      <c r="PPL231" s="157"/>
      <c r="PPM231" s="157"/>
      <c r="PPN231" s="157"/>
      <c r="PPO231" s="157"/>
      <c r="PPP231" s="157"/>
      <c r="PPQ231" s="157"/>
      <c r="PPR231" s="157"/>
      <c r="PPS231" s="157"/>
      <c r="PPT231" s="157"/>
      <c r="PPU231" s="157"/>
      <c r="PPV231" s="157"/>
      <c r="PPW231" s="157"/>
      <c r="PPX231" s="157"/>
      <c r="PPY231" s="157"/>
      <c r="PPZ231" s="157"/>
      <c r="PQA231" s="157"/>
      <c r="PQB231" s="157"/>
      <c r="PQC231" s="157"/>
      <c r="PQD231" s="157"/>
      <c r="PQE231" s="157"/>
      <c r="PQF231" s="157"/>
      <c r="PQG231" s="157"/>
      <c r="PQH231" s="157"/>
      <c r="PQI231" s="157"/>
      <c r="PQJ231" s="157"/>
      <c r="PQK231" s="157"/>
      <c r="PQL231" s="157"/>
      <c r="PQM231" s="157"/>
      <c r="PQN231" s="157"/>
      <c r="PQO231" s="157"/>
      <c r="PQP231" s="157"/>
      <c r="PQQ231" s="157"/>
      <c r="PQR231" s="157"/>
      <c r="PQS231" s="157"/>
      <c r="PQT231" s="157"/>
      <c r="PQU231" s="157"/>
      <c r="PQV231" s="157"/>
      <c r="PQW231" s="157"/>
      <c r="PQX231" s="157"/>
      <c r="PQY231" s="157"/>
      <c r="PQZ231" s="157"/>
      <c r="PRA231" s="157"/>
      <c r="PRB231" s="157"/>
      <c r="PRC231" s="157"/>
      <c r="PRD231" s="157"/>
      <c r="PRE231" s="157"/>
      <c r="PRF231" s="157"/>
      <c r="PRG231" s="157"/>
      <c r="PRH231" s="157"/>
      <c r="PRI231" s="157"/>
      <c r="PRJ231" s="157"/>
      <c r="PRK231" s="157"/>
      <c r="PRL231" s="157"/>
      <c r="PRM231" s="157"/>
      <c r="PRN231" s="157"/>
      <c r="PRO231" s="157"/>
      <c r="PRP231" s="157"/>
      <c r="PRQ231" s="157"/>
      <c r="PRR231" s="157"/>
      <c r="PRS231" s="157"/>
      <c r="PRT231" s="157"/>
      <c r="PRU231" s="157"/>
      <c r="PRV231" s="157"/>
      <c r="PRW231" s="157"/>
      <c r="PRX231" s="157"/>
      <c r="PRY231" s="157"/>
      <c r="PRZ231" s="157"/>
      <c r="PSA231" s="157"/>
      <c r="PSB231" s="157"/>
      <c r="PSC231" s="157"/>
      <c r="PSD231" s="157"/>
      <c r="PSE231" s="157"/>
      <c r="PSF231" s="157"/>
      <c r="PSG231" s="157"/>
      <c r="PSH231" s="157"/>
      <c r="PSI231" s="157"/>
      <c r="PSJ231" s="157"/>
      <c r="PSK231" s="157"/>
      <c r="PSL231" s="157"/>
      <c r="PSM231" s="157"/>
      <c r="PSN231" s="157"/>
      <c r="PSO231" s="157"/>
      <c r="PSP231" s="157"/>
      <c r="PSQ231" s="157"/>
      <c r="PSR231" s="157"/>
      <c r="PSS231" s="157"/>
      <c r="PST231" s="157"/>
      <c r="PSU231" s="157"/>
      <c r="PSV231" s="157"/>
      <c r="PSW231" s="157"/>
      <c r="PSX231" s="157"/>
      <c r="PSY231" s="157"/>
      <c r="PSZ231" s="157"/>
      <c r="PTA231" s="157"/>
      <c r="PTB231" s="157"/>
      <c r="PTC231" s="157"/>
      <c r="PTD231" s="157"/>
      <c r="PTE231" s="157"/>
      <c r="PTF231" s="157"/>
      <c r="PTG231" s="157"/>
      <c r="PTH231" s="157"/>
      <c r="PTI231" s="157"/>
      <c r="PTJ231" s="157"/>
      <c r="PTK231" s="157"/>
      <c r="PTL231" s="157"/>
      <c r="PTM231" s="157"/>
      <c r="PTN231" s="157"/>
      <c r="PTO231" s="157"/>
      <c r="PTP231" s="157"/>
      <c r="PTQ231" s="157"/>
      <c r="PTR231" s="157"/>
      <c r="PTS231" s="157"/>
      <c r="PTT231" s="157"/>
      <c r="PTU231" s="157"/>
      <c r="PTV231" s="157"/>
      <c r="PTW231" s="157"/>
      <c r="PTX231" s="157"/>
      <c r="PTY231" s="157"/>
      <c r="PTZ231" s="157"/>
      <c r="PUA231" s="157"/>
      <c r="PUB231" s="157"/>
      <c r="PUC231" s="157"/>
      <c r="PUD231" s="157"/>
      <c r="PUE231" s="157"/>
      <c r="PUF231" s="157"/>
      <c r="PUG231" s="157"/>
      <c r="PUH231" s="157"/>
      <c r="PUI231" s="157"/>
      <c r="PUJ231" s="157"/>
      <c r="PUK231" s="157"/>
      <c r="PUL231" s="157"/>
      <c r="PUM231" s="157"/>
      <c r="PUN231" s="157"/>
      <c r="PUO231" s="157"/>
      <c r="PUP231" s="157"/>
      <c r="PUQ231" s="157"/>
      <c r="PUR231" s="157"/>
      <c r="PUS231" s="157"/>
      <c r="PUT231" s="157"/>
      <c r="PUU231" s="157"/>
      <c r="PUV231" s="157"/>
      <c r="PUW231" s="157"/>
      <c r="PUX231" s="157"/>
      <c r="PUY231" s="157"/>
      <c r="PUZ231" s="157"/>
      <c r="PVA231" s="157"/>
      <c r="PVB231" s="157"/>
      <c r="PVC231" s="157"/>
      <c r="PVD231" s="157"/>
      <c r="PVE231" s="157"/>
      <c r="PVF231" s="157"/>
      <c r="PVG231" s="157"/>
      <c r="PVH231" s="157"/>
      <c r="PVI231" s="157"/>
      <c r="PVJ231" s="157"/>
      <c r="PVK231" s="157"/>
      <c r="PVL231" s="157"/>
      <c r="PVM231" s="157"/>
      <c r="PVN231" s="157"/>
      <c r="PVO231" s="157"/>
      <c r="PVP231" s="157"/>
      <c r="PVQ231" s="157"/>
      <c r="PVR231" s="157"/>
      <c r="PVS231" s="157"/>
      <c r="PVT231" s="157"/>
      <c r="PVU231" s="157"/>
      <c r="PVV231" s="157"/>
      <c r="PVW231" s="157"/>
      <c r="PVX231" s="157"/>
      <c r="PVY231" s="157"/>
      <c r="PVZ231" s="157"/>
      <c r="PWA231" s="157"/>
      <c r="PWB231" s="157"/>
      <c r="PWC231" s="157"/>
      <c r="PWD231" s="157"/>
      <c r="PWE231" s="157"/>
      <c r="PWF231" s="157"/>
      <c r="PWG231" s="157"/>
      <c r="PWH231" s="157"/>
      <c r="PWI231" s="157"/>
      <c r="PWJ231" s="157"/>
      <c r="PWK231" s="157"/>
      <c r="PWL231" s="157"/>
      <c r="PWM231" s="157"/>
      <c r="PWN231" s="157"/>
      <c r="PWO231" s="157"/>
      <c r="PWP231" s="157"/>
      <c r="PWQ231" s="157"/>
      <c r="PWR231" s="157"/>
      <c r="PWS231" s="157"/>
      <c r="PWT231" s="157"/>
      <c r="PWU231" s="157"/>
      <c r="PWV231" s="157"/>
      <c r="PWW231" s="157"/>
      <c r="PWX231" s="157"/>
      <c r="PWY231" s="157"/>
      <c r="PWZ231" s="157"/>
      <c r="PXA231" s="157"/>
      <c r="PXB231" s="157"/>
      <c r="PXC231" s="157"/>
      <c r="PXD231" s="157"/>
      <c r="PXE231" s="157"/>
      <c r="PXF231" s="157"/>
      <c r="PXG231" s="157"/>
      <c r="PXH231" s="157"/>
      <c r="PXI231" s="157"/>
      <c r="PXJ231" s="157"/>
      <c r="PXK231" s="157"/>
      <c r="PXL231" s="157"/>
      <c r="PXM231" s="157"/>
      <c r="PXN231" s="157"/>
      <c r="PXO231" s="157"/>
      <c r="PXP231" s="157"/>
      <c r="PXQ231" s="157"/>
      <c r="PXR231" s="157"/>
      <c r="PXS231" s="157"/>
      <c r="PXT231" s="157"/>
      <c r="PXU231" s="157"/>
      <c r="PXV231" s="157"/>
      <c r="PXW231" s="157"/>
      <c r="PXX231" s="157"/>
      <c r="PXY231" s="157"/>
      <c r="PXZ231" s="157"/>
      <c r="PYA231" s="157"/>
      <c r="PYB231" s="157"/>
      <c r="PYC231" s="157"/>
      <c r="PYD231" s="157"/>
      <c r="PYE231" s="157"/>
      <c r="PYF231" s="157"/>
      <c r="PYG231" s="157"/>
      <c r="PYH231" s="157"/>
      <c r="PYI231" s="157"/>
      <c r="PYJ231" s="157"/>
      <c r="PYK231" s="157"/>
      <c r="PYL231" s="157"/>
      <c r="PYM231" s="157"/>
      <c r="PYN231" s="157"/>
      <c r="PYO231" s="157"/>
      <c r="PYP231" s="157"/>
      <c r="PYQ231" s="157"/>
      <c r="PYR231" s="157"/>
      <c r="PYS231" s="157"/>
      <c r="PYT231" s="157"/>
      <c r="PYU231" s="157"/>
      <c r="PYV231" s="157"/>
      <c r="PYW231" s="157"/>
      <c r="PYX231" s="157"/>
      <c r="PYY231" s="157"/>
      <c r="PYZ231" s="157"/>
      <c r="PZA231" s="157"/>
      <c r="PZB231" s="157"/>
      <c r="PZC231" s="157"/>
      <c r="PZD231" s="157"/>
      <c r="PZE231" s="157"/>
      <c r="PZF231" s="157"/>
      <c r="PZG231" s="157"/>
      <c r="PZH231" s="157"/>
      <c r="PZI231" s="157"/>
      <c r="PZJ231" s="157"/>
      <c r="PZK231" s="157"/>
      <c r="PZL231" s="157"/>
      <c r="PZM231" s="157"/>
      <c r="PZN231" s="157"/>
      <c r="PZO231" s="157"/>
      <c r="PZP231" s="157"/>
      <c r="PZQ231" s="157"/>
      <c r="PZR231" s="157"/>
      <c r="PZS231" s="157"/>
      <c r="PZT231" s="157"/>
      <c r="PZU231" s="157"/>
      <c r="PZV231" s="157"/>
      <c r="PZW231" s="157"/>
      <c r="PZX231" s="157"/>
      <c r="PZY231" s="157"/>
      <c r="PZZ231" s="157"/>
      <c r="QAA231" s="157"/>
      <c r="QAB231" s="157"/>
      <c r="QAC231" s="157"/>
      <c r="QAD231" s="157"/>
      <c r="QAE231" s="157"/>
      <c r="QAF231" s="157"/>
      <c r="QAG231" s="157"/>
      <c r="QAH231" s="157"/>
      <c r="QAI231" s="157"/>
      <c r="QAJ231" s="157"/>
      <c r="QAK231" s="157"/>
      <c r="QAL231" s="157"/>
      <c r="QAM231" s="157"/>
      <c r="QAN231" s="157"/>
      <c r="QAO231" s="157"/>
      <c r="QAP231" s="157"/>
      <c r="QAQ231" s="157"/>
      <c r="QAR231" s="157"/>
      <c r="QAS231" s="157"/>
      <c r="QAT231" s="157"/>
      <c r="QAU231" s="157"/>
      <c r="QAV231" s="157"/>
      <c r="QAW231" s="157"/>
      <c r="QAX231" s="157"/>
      <c r="QAY231" s="157"/>
      <c r="QAZ231" s="157"/>
      <c r="QBA231" s="157"/>
      <c r="QBB231" s="157"/>
      <c r="QBC231" s="157"/>
      <c r="QBD231" s="157"/>
      <c r="QBE231" s="157"/>
      <c r="QBF231" s="157"/>
      <c r="QBG231" s="157"/>
      <c r="QBH231" s="157"/>
      <c r="QBI231" s="157"/>
      <c r="QBJ231" s="157"/>
      <c r="QBK231" s="157"/>
      <c r="QBL231" s="157"/>
      <c r="QBM231" s="157"/>
      <c r="QBN231" s="157"/>
      <c r="QBO231" s="157"/>
      <c r="QBP231" s="157"/>
      <c r="QBQ231" s="157"/>
      <c r="QBR231" s="157"/>
      <c r="QBS231" s="157"/>
      <c r="QBT231" s="157"/>
      <c r="QBU231" s="157"/>
      <c r="QBV231" s="157"/>
      <c r="QBW231" s="157"/>
      <c r="QBX231" s="157"/>
      <c r="QBY231" s="157"/>
      <c r="QBZ231" s="157"/>
      <c r="QCA231" s="157"/>
      <c r="QCB231" s="157"/>
      <c r="QCC231" s="157"/>
      <c r="QCD231" s="157"/>
      <c r="QCE231" s="157"/>
      <c r="QCF231" s="157"/>
      <c r="QCG231" s="157"/>
      <c r="QCH231" s="157"/>
      <c r="QCI231" s="157"/>
      <c r="QCJ231" s="157"/>
      <c r="QCK231" s="157"/>
      <c r="QCL231" s="157"/>
      <c r="QCM231" s="157"/>
      <c r="QCN231" s="157"/>
      <c r="QCO231" s="157"/>
      <c r="QCP231" s="157"/>
      <c r="QCQ231" s="157"/>
      <c r="QCR231" s="157"/>
      <c r="QCS231" s="157"/>
      <c r="QCT231" s="157"/>
      <c r="QCU231" s="157"/>
      <c r="QCV231" s="157"/>
      <c r="QCW231" s="157"/>
      <c r="QCX231" s="157"/>
      <c r="QCY231" s="157"/>
      <c r="QCZ231" s="157"/>
      <c r="QDA231" s="157"/>
      <c r="QDB231" s="157"/>
      <c r="QDC231" s="157"/>
      <c r="QDD231" s="157"/>
      <c r="QDE231" s="157"/>
      <c r="QDF231" s="157"/>
      <c r="QDG231" s="157"/>
      <c r="QDH231" s="157"/>
      <c r="QDI231" s="157"/>
      <c r="QDJ231" s="157"/>
      <c r="QDK231" s="157"/>
      <c r="QDL231" s="157"/>
      <c r="QDM231" s="157"/>
      <c r="QDN231" s="157"/>
      <c r="QDO231" s="157"/>
      <c r="QDP231" s="157"/>
      <c r="QDQ231" s="157"/>
      <c r="QDR231" s="157"/>
      <c r="QDS231" s="157"/>
      <c r="QDT231" s="157"/>
      <c r="QDU231" s="157"/>
      <c r="QDV231" s="157"/>
      <c r="QDW231" s="157"/>
      <c r="QDX231" s="157"/>
      <c r="QDY231" s="157"/>
      <c r="QDZ231" s="157"/>
      <c r="QEA231" s="157"/>
      <c r="QEB231" s="157"/>
      <c r="QEC231" s="157"/>
      <c r="QED231" s="157"/>
      <c r="QEE231" s="157"/>
      <c r="QEF231" s="157"/>
      <c r="QEG231" s="157"/>
      <c r="QEH231" s="157"/>
      <c r="QEI231" s="157"/>
      <c r="QEJ231" s="157"/>
      <c r="QEK231" s="157"/>
      <c r="QEL231" s="157"/>
      <c r="QEM231" s="157"/>
      <c r="QEN231" s="157"/>
      <c r="QEO231" s="157"/>
      <c r="QEP231" s="157"/>
      <c r="QEQ231" s="157"/>
      <c r="QER231" s="157"/>
      <c r="QES231" s="157"/>
      <c r="QET231" s="157"/>
      <c r="QEU231" s="157"/>
      <c r="QEV231" s="157"/>
      <c r="QEW231" s="157"/>
      <c r="QEX231" s="157"/>
      <c r="QEY231" s="157"/>
      <c r="QEZ231" s="157"/>
      <c r="QFA231" s="157"/>
      <c r="QFB231" s="157"/>
      <c r="QFC231" s="157"/>
      <c r="QFD231" s="157"/>
      <c r="QFE231" s="157"/>
      <c r="QFF231" s="157"/>
      <c r="QFG231" s="157"/>
      <c r="QFH231" s="157"/>
      <c r="QFI231" s="157"/>
      <c r="QFJ231" s="157"/>
      <c r="QFK231" s="157"/>
      <c r="QFL231" s="157"/>
      <c r="QFM231" s="157"/>
      <c r="QFN231" s="157"/>
      <c r="QFO231" s="157"/>
      <c r="QFP231" s="157"/>
      <c r="QFQ231" s="157"/>
      <c r="QFR231" s="157"/>
      <c r="QFS231" s="157"/>
      <c r="QFT231" s="157"/>
      <c r="QFU231" s="157"/>
      <c r="QFV231" s="157"/>
      <c r="QFW231" s="157"/>
      <c r="QFX231" s="157"/>
      <c r="QFY231" s="157"/>
      <c r="QFZ231" s="157"/>
      <c r="QGA231" s="157"/>
      <c r="QGB231" s="157"/>
      <c r="QGC231" s="157"/>
      <c r="QGD231" s="157"/>
      <c r="QGE231" s="157"/>
      <c r="QGF231" s="157"/>
      <c r="QGG231" s="157"/>
      <c r="QGH231" s="157"/>
      <c r="QGI231" s="157"/>
      <c r="QGJ231" s="157"/>
      <c r="QGK231" s="157"/>
      <c r="QGL231" s="157"/>
      <c r="QGM231" s="157"/>
      <c r="QGN231" s="157"/>
      <c r="QGO231" s="157"/>
      <c r="QGP231" s="157"/>
      <c r="QGQ231" s="157"/>
      <c r="QGR231" s="157"/>
      <c r="QGS231" s="157"/>
      <c r="QGT231" s="157"/>
      <c r="QGU231" s="157"/>
      <c r="QGV231" s="157"/>
      <c r="QGW231" s="157"/>
      <c r="QGX231" s="157"/>
      <c r="QGY231" s="157"/>
      <c r="QGZ231" s="157"/>
      <c r="QHA231" s="157"/>
      <c r="QHB231" s="157"/>
      <c r="QHC231" s="157"/>
      <c r="QHD231" s="157"/>
      <c r="QHE231" s="157"/>
      <c r="QHF231" s="157"/>
      <c r="QHG231" s="157"/>
      <c r="QHH231" s="157"/>
      <c r="QHI231" s="157"/>
      <c r="QHJ231" s="157"/>
      <c r="QHK231" s="157"/>
      <c r="QHL231" s="157"/>
      <c r="QHM231" s="157"/>
      <c r="QHN231" s="157"/>
      <c r="QHO231" s="157"/>
      <c r="QHP231" s="157"/>
      <c r="QHQ231" s="157"/>
      <c r="QHR231" s="157"/>
      <c r="QHS231" s="157"/>
      <c r="QHT231" s="157"/>
      <c r="QHU231" s="157"/>
      <c r="QHV231" s="157"/>
      <c r="QHW231" s="157"/>
      <c r="QHX231" s="157"/>
      <c r="QHY231" s="157"/>
      <c r="QHZ231" s="157"/>
      <c r="QIA231" s="157"/>
      <c r="QIB231" s="157"/>
      <c r="QIC231" s="157"/>
      <c r="QID231" s="157"/>
      <c r="QIE231" s="157"/>
      <c r="QIF231" s="157"/>
      <c r="QIG231" s="157"/>
      <c r="QIH231" s="157"/>
      <c r="QII231" s="157"/>
      <c r="QIJ231" s="157"/>
      <c r="QIK231" s="157"/>
      <c r="QIL231" s="157"/>
      <c r="QIM231" s="157"/>
      <c r="QIN231" s="157"/>
      <c r="QIO231" s="157"/>
      <c r="QIP231" s="157"/>
      <c r="QIQ231" s="157"/>
      <c r="QIR231" s="157"/>
      <c r="QIS231" s="157"/>
      <c r="QIT231" s="157"/>
      <c r="QIU231" s="157"/>
      <c r="QIV231" s="157"/>
      <c r="QIW231" s="157"/>
      <c r="QIX231" s="157"/>
      <c r="QIY231" s="157"/>
      <c r="QIZ231" s="157"/>
      <c r="QJA231" s="157"/>
      <c r="QJB231" s="157"/>
      <c r="QJC231" s="157"/>
      <c r="QJD231" s="157"/>
      <c r="QJE231" s="157"/>
      <c r="QJF231" s="157"/>
      <c r="QJG231" s="157"/>
      <c r="QJH231" s="157"/>
      <c r="QJI231" s="157"/>
      <c r="QJJ231" s="157"/>
      <c r="QJK231" s="157"/>
      <c r="QJL231" s="157"/>
      <c r="QJM231" s="157"/>
      <c r="QJN231" s="157"/>
      <c r="QJO231" s="157"/>
      <c r="QJP231" s="157"/>
      <c r="QJQ231" s="157"/>
      <c r="QJR231" s="157"/>
      <c r="QJS231" s="157"/>
      <c r="QJT231" s="157"/>
      <c r="QJU231" s="157"/>
      <c r="QJV231" s="157"/>
      <c r="QJW231" s="157"/>
      <c r="QJX231" s="157"/>
      <c r="QJY231" s="157"/>
      <c r="QJZ231" s="157"/>
      <c r="QKA231" s="157"/>
      <c r="QKB231" s="157"/>
      <c r="QKC231" s="157"/>
      <c r="QKD231" s="157"/>
      <c r="QKE231" s="157"/>
      <c r="QKF231" s="157"/>
      <c r="QKG231" s="157"/>
      <c r="QKH231" s="157"/>
      <c r="QKI231" s="157"/>
      <c r="QKJ231" s="157"/>
      <c r="QKK231" s="157"/>
      <c r="QKL231" s="157"/>
      <c r="QKM231" s="157"/>
      <c r="QKN231" s="157"/>
      <c r="QKO231" s="157"/>
      <c r="QKP231" s="157"/>
      <c r="QKQ231" s="157"/>
      <c r="QKR231" s="157"/>
      <c r="QKS231" s="157"/>
      <c r="QKT231" s="157"/>
      <c r="QKU231" s="157"/>
      <c r="QKV231" s="157"/>
      <c r="QKW231" s="157"/>
      <c r="QKX231" s="157"/>
      <c r="QKY231" s="157"/>
      <c r="QKZ231" s="157"/>
      <c r="QLA231" s="157"/>
      <c r="QLB231" s="157"/>
      <c r="QLC231" s="157"/>
      <c r="QLD231" s="157"/>
      <c r="QLE231" s="157"/>
      <c r="QLF231" s="157"/>
      <c r="QLG231" s="157"/>
      <c r="QLH231" s="157"/>
      <c r="QLI231" s="157"/>
      <c r="QLJ231" s="157"/>
      <c r="QLK231" s="157"/>
      <c r="QLL231" s="157"/>
      <c r="QLM231" s="157"/>
      <c r="QLN231" s="157"/>
      <c r="QLO231" s="157"/>
      <c r="QLP231" s="157"/>
      <c r="QLQ231" s="157"/>
      <c r="QLR231" s="157"/>
      <c r="QLS231" s="157"/>
      <c r="QLT231" s="157"/>
      <c r="QLU231" s="157"/>
      <c r="QLV231" s="157"/>
      <c r="QLW231" s="157"/>
      <c r="QLX231" s="157"/>
      <c r="QLY231" s="157"/>
      <c r="QLZ231" s="157"/>
      <c r="QMA231" s="157"/>
      <c r="QMB231" s="157"/>
      <c r="QMC231" s="157"/>
      <c r="QMD231" s="157"/>
      <c r="QME231" s="157"/>
      <c r="QMF231" s="157"/>
      <c r="QMG231" s="157"/>
      <c r="QMH231" s="157"/>
      <c r="QMI231" s="157"/>
      <c r="QMJ231" s="157"/>
      <c r="QMK231" s="157"/>
      <c r="QML231" s="157"/>
      <c r="QMM231" s="157"/>
      <c r="QMN231" s="157"/>
      <c r="QMO231" s="157"/>
      <c r="QMP231" s="157"/>
      <c r="QMQ231" s="157"/>
      <c r="QMR231" s="157"/>
      <c r="QMS231" s="157"/>
      <c r="QMT231" s="157"/>
      <c r="QMU231" s="157"/>
      <c r="QMV231" s="157"/>
      <c r="QMW231" s="157"/>
      <c r="QMX231" s="157"/>
      <c r="QMY231" s="157"/>
      <c r="QMZ231" s="157"/>
      <c r="QNA231" s="157"/>
      <c r="QNB231" s="157"/>
      <c r="QNC231" s="157"/>
      <c r="QND231" s="157"/>
      <c r="QNE231" s="157"/>
      <c r="QNF231" s="157"/>
      <c r="QNG231" s="157"/>
      <c r="QNH231" s="157"/>
      <c r="QNI231" s="157"/>
      <c r="QNJ231" s="157"/>
      <c r="QNK231" s="157"/>
      <c r="QNL231" s="157"/>
      <c r="QNM231" s="157"/>
      <c r="QNN231" s="157"/>
      <c r="QNO231" s="157"/>
      <c r="QNP231" s="157"/>
      <c r="QNQ231" s="157"/>
      <c r="QNR231" s="157"/>
      <c r="QNS231" s="157"/>
      <c r="QNT231" s="157"/>
      <c r="QNU231" s="157"/>
      <c r="QNV231" s="157"/>
      <c r="QNW231" s="157"/>
      <c r="QNX231" s="157"/>
      <c r="QNY231" s="157"/>
      <c r="QNZ231" s="157"/>
      <c r="QOA231" s="157"/>
      <c r="QOB231" s="157"/>
      <c r="QOC231" s="157"/>
      <c r="QOD231" s="157"/>
      <c r="QOE231" s="157"/>
      <c r="QOF231" s="157"/>
      <c r="QOG231" s="157"/>
      <c r="QOH231" s="157"/>
      <c r="QOI231" s="157"/>
      <c r="QOJ231" s="157"/>
      <c r="QOK231" s="157"/>
      <c r="QOL231" s="157"/>
      <c r="QOM231" s="157"/>
      <c r="QON231" s="157"/>
      <c r="QOO231" s="157"/>
      <c r="QOP231" s="157"/>
      <c r="QOQ231" s="157"/>
      <c r="QOR231" s="157"/>
      <c r="QOS231" s="157"/>
      <c r="QOT231" s="157"/>
      <c r="QOU231" s="157"/>
      <c r="QOV231" s="157"/>
      <c r="QOW231" s="157"/>
      <c r="QOX231" s="157"/>
      <c r="QOY231" s="157"/>
      <c r="QOZ231" s="157"/>
      <c r="QPA231" s="157"/>
      <c r="QPB231" s="157"/>
      <c r="QPC231" s="157"/>
      <c r="QPD231" s="157"/>
      <c r="QPE231" s="157"/>
      <c r="QPF231" s="157"/>
      <c r="QPG231" s="157"/>
      <c r="QPH231" s="157"/>
      <c r="QPI231" s="157"/>
      <c r="QPJ231" s="157"/>
      <c r="QPK231" s="157"/>
      <c r="QPL231" s="157"/>
      <c r="QPM231" s="157"/>
      <c r="QPN231" s="157"/>
      <c r="QPO231" s="157"/>
      <c r="QPP231" s="157"/>
      <c r="QPQ231" s="157"/>
      <c r="QPR231" s="157"/>
      <c r="QPS231" s="157"/>
      <c r="QPT231" s="157"/>
      <c r="QPU231" s="157"/>
      <c r="QPV231" s="157"/>
      <c r="QPW231" s="157"/>
      <c r="QPX231" s="157"/>
      <c r="QPY231" s="157"/>
      <c r="QPZ231" s="157"/>
      <c r="QQA231" s="157"/>
      <c r="QQB231" s="157"/>
      <c r="QQC231" s="157"/>
      <c r="QQD231" s="157"/>
      <c r="QQE231" s="157"/>
      <c r="QQF231" s="157"/>
      <c r="QQG231" s="157"/>
      <c r="QQH231" s="157"/>
      <c r="QQI231" s="157"/>
      <c r="QQJ231" s="157"/>
      <c r="QQK231" s="157"/>
      <c r="QQL231" s="157"/>
      <c r="QQM231" s="157"/>
      <c r="QQN231" s="157"/>
      <c r="QQO231" s="157"/>
      <c r="QQP231" s="157"/>
      <c r="QQQ231" s="157"/>
      <c r="QQR231" s="157"/>
      <c r="QQS231" s="157"/>
      <c r="QQT231" s="157"/>
      <c r="QQU231" s="157"/>
      <c r="QQV231" s="157"/>
      <c r="QQW231" s="157"/>
      <c r="QQX231" s="157"/>
      <c r="QQY231" s="157"/>
      <c r="QQZ231" s="157"/>
      <c r="QRA231" s="157"/>
      <c r="QRB231" s="157"/>
      <c r="QRC231" s="157"/>
      <c r="QRD231" s="157"/>
      <c r="QRE231" s="157"/>
      <c r="QRF231" s="157"/>
      <c r="QRG231" s="157"/>
      <c r="QRH231" s="157"/>
      <c r="QRI231" s="157"/>
      <c r="QRJ231" s="157"/>
      <c r="QRK231" s="157"/>
      <c r="QRL231" s="157"/>
      <c r="QRM231" s="157"/>
      <c r="QRN231" s="157"/>
      <c r="QRO231" s="157"/>
      <c r="QRP231" s="157"/>
      <c r="QRQ231" s="157"/>
      <c r="QRR231" s="157"/>
      <c r="QRS231" s="157"/>
      <c r="QRT231" s="157"/>
      <c r="QRU231" s="157"/>
      <c r="QRV231" s="157"/>
      <c r="QRW231" s="157"/>
      <c r="QRX231" s="157"/>
      <c r="QRY231" s="157"/>
      <c r="QRZ231" s="157"/>
      <c r="QSA231" s="157"/>
      <c r="QSB231" s="157"/>
      <c r="QSC231" s="157"/>
      <c r="QSD231" s="157"/>
      <c r="QSE231" s="157"/>
      <c r="QSF231" s="157"/>
      <c r="QSG231" s="157"/>
      <c r="QSH231" s="157"/>
      <c r="QSI231" s="157"/>
      <c r="QSJ231" s="157"/>
      <c r="QSK231" s="157"/>
      <c r="QSL231" s="157"/>
      <c r="QSM231" s="157"/>
      <c r="QSN231" s="157"/>
      <c r="QSO231" s="157"/>
      <c r="QSP231" s="157"/>
      <c r="QSQ231" s="157"/>
      <c r="QSR231" s="157"/>
      <c r="QSS231" s="157"/>
      <c r="QST231" s="157"/>
      <c r="QSU231" s="157"/>
      <c r="QSV231" s="157"/>
      <c r="QSW231" s="157"/>
      <c r="QSX231" s="157"/>
      <c r="QSY231" s="157"/>
      <c r="QSZ231" s="157"/>
      <c r="QTA231" s="157"/>
      <c r="QTB231" s="157"/>
      <c r="QTC231" s="157"/>
      <c r="QTD231" s="157"/>
      <c r="QTE231" s="157"/>
      <c r="QTF231" s="157"/>
      <c r="QTG231" s="157"/>
      <c r="QTH231" s="157"/>
      <c r="QTI231" s="157"/>
      <c r="QTJ231" s="157"/>
      <c r="QTK231" s="157"/>
      <c r="QTL231" s="157"/>
      <c r="QTM231" s="157"/>
      <c r="QTN231" s="157"/>
      <c r="QTO231" s="157"/>
      <c r="QTP231" s="157"/>
      <c r="QTQ231" s="157"/>
      <c r="QTR231" s="157"/>
      <c r="QTS231" s="157"/>
      <c r="QTT231" s="157"/>
      <c r="QTU231" s="157"/>
      <c r="QTV231" s="157"/>
      <c r="QTW231" s="157"/>
      <c r="QTX231" s="157"/>
      <c r="QTY231" s="157"/>
      <c r="QTZ231" s="157"/>
      <c r="QUA231" s="157"/>
      <c r="QUB231" s="157"/>
      <c r="QUC231" s="157"/>
      <c r="QUD231" s="157"/>
      <c r="QUE231" s="157"/>
      <c r="QUF231" s="157"/>
      <c r="QUG231" s="157"/>
      <c r="QUH231" s="157"/>
      <c r="QUI231" s="157"/>
      <c r="QUJ231" s="157"/>
      <c r="QUK231" s="157"/>
      <c r="QUL231" s="157"/>
      <c r="QUM231" s="157"/>
      <c r="QUN231" s="157"/>
      <c r="QUO231" s="157"/>
      <c r="QUP231" s="157"/>
      <c r="QUQ231" s="157"/>
      <c r="QUR231" s="157"/>
      <c r="QUS231" s="157"/>
      <c r="QUT231" s="157"/>
      <c r="QUU231" s="157"/>
      <c r="QUV231" s="157"/>
      <c r="QUW231" s="157"/>
      <c r="QUX231" s="157"/>
      <c r="QUY231" s="157"/>
      <c r="QUZ231" s="157"/>
      <c r="QVA231" s="157"/>
      <c r="QVB231" s="157"/>
      <c r="QVC231" s="157"/>
      <c r="QVD231" s="157"/>
      <c r="QVE231" s="157"/>
      <c r="QVF231" s="157"/>
      <c r="QVG231" s="157"/>
      <c r="QVH231" s="157"/>
      <c r="QVI231" s="157"/>
      <c r="QVJ231" s="157"/>
      <c r="QVK231" s="157"/>
      <c r="QVL231" s="157"/>
      <c r="QVM231" s="157"/>
      <c r="QVN231" s="157"/>
      <c r="QVO231" s="157"/>
      <c r="QVP231" s="157"/>
      <c r="QVQ231" s="157"/>
      <c r="QVR231" s="157"/>
      <c r="QVS231" s="157"/>
      <c r="QVT231" s="157"/>
      <c r="QVU231" s="157"/>
      <c r="QVV231" s="157"/>
      <c r="QVW231" s="157"/>
      <c r="QVX231" s="157"/>
      <c r="QVY231" s="157"/>
      <c r="QVZ231" s="157"/>
      <c r="QWA231" s="157"/>
      <c r="QWB231" s="157"/>
      <c r="QWC231" s="157"/>
      <c r="QWD231" s="157"/>
      <c r="QWE231" s="157"/>
      <c r="QWF231" s="157"/>
      <c r="QWG231" s="157"/>
      <c r="QWH231" s="157"/>
      <c r="QWI231" s="157"/>
      <c r="QWJ231" s="157"/>
      <c r="QWK231" s="157"/>
      <c r="QWL231" s="157"/>
      <c r="QWM231" s="157"/>
      <c r="QWN231" s="157"/>
      <c r="QWO231" s="157"/>
      <c r="QWP231" s="157"/>
      <c r="QWQ231" s="157"/>
      <c r="QWR231" s="157"/>
      <c r="QWS231" s="157"/>
      <c r="QWT231" s="157"/>
      <c r="QWU231" s="157"/>
      <c r="QWV231" s="157"/>
      <c r="QWW231" s="157"/>
      <c r="QWX231" s="157"/>
      <c r="QWY231" s="157"/>
      <c r="QWZ231" s="157"/>
      <c r="QXA231" s="157"/>
      <c r="QXB231" s="157"/>
      <c r="QXC231" s="157"/>
      <c r="QXD231" s="157"/>
      <c r="QXE231" s="157"/>
      <c r="QXF231" s="157"/>
      <c r="QXG231" s="157"/>
      <c r="QXH231" s="157"/>
      <c r="QXI231" s="157"/>
      <c r="QXJ231" s="157"/>
      <c r="QXK231" s="157"/>
      <c r="QXL231" s="157"/>
      <c r="QXM231" s="157"/>
      <c r="QXN231" s="157"/>
      <c r="QXO231" s="157"/>
      <c r="QXP231" s="157"/>
      <c r="QXQ231" s="157"/>
      <c r="QXR231" s="157"/>
      <c r="QXS231" s="157"/>
      <c r="QXT231" s="157"/>
      <c r="QXU231" s="157"/>
      <c r="QXV231" s="157"/>
      <c r="QXW231" s="157"/>
      <c r="QXX231" s="157"/>
      <c r="QXY231" s="157"/>
      <c r="QXZ231" s="157"/>
      <c r="QYA231" s="157"/>
      <c r="QYB231" s="157"/>
      <c r="QYC231" s="157"/>
      <c r="QYD231" s="157"/>
      <c r="QYE231" s="157"/>
      <c r="QYF231" s="157"/>
      <c r="QYG231" s="157"/>
      <c r="QYH231" s="157"/>
      <c r="QYI231" s="157"/>
      <c r="QYJ231" s="157"/>
      <c r="QYK231" s="157"/>
      <c r="QYL231" s="157"/>
      <c r="QYM231" s="157"/>
      <c r="QYN231" s="157"/>
      <c r="QYO231" s="157"/>
      <c r="QYP231" s="157"/>
      <c r="QYQ231" s="157"/>
      <c r="QYR231" s="157"/>
      <c r="QYS231" s="157"/>
      <c r="QYT231" s="157"/>
      <c r="QYU231" s="157"/>
      <c r="QYV231" s="157"/>
      <c r="QYW231" s="157"/>
      <c r="QYX231" s="157"/>
      <c r="QYY231" s="157"/>
      <c r="QYZ231" s="157"/>
      <c r="QZA231" s="157"/>
      <c r="QZB231" s="157"/>
      <c r="QZC231" s="157"/>
      <c r="QZD231" s="157"/>
      <c r="QZE231" s="157"/>
      <c r="QZF231" s="157"/>
      <c r="QZG231" s="157"/>
      <c r="QZH231" s="157"/>
      <c r="QZI231" s="157"/>
      <c r="QZJ231" s="157"/>
      <c r="QZK231" s="157"/>
      <c r="QZL231" s="157"/>
      <c r="QZM231" s="157"/>
      <c r="QZN231" s="157"/>
      <c r="QZO231" s="157"/>
      <c r="QZP231" s="157"/>
      <c r="QZQ231" s="157"/>
      <c r="QZR231" s="157"/>
      <c r="QZS231" s="157"/>
      <c r="QZT231" s="157"/>
      <c r="QZU231" s="157"/>
      <c r="QZV231" s="157"/>
      <c r="QZW231" s="157"/>
      <c r="QZX231" s="157"/>
      <c r="QZY231" s="157"/>
      <c r="QZZ231" s="157"/>
      <c r="RAA231" s="157"/>
      <c r="RAB231" s="157"/>
      <c r="RAC231" s="157"/>
      <c r="RAD231" s="157"/>
      <c r="RAE231" s="157"/>
      <c r="RAF231" s="157"/>
      <c r="RAG231" s="157"/>
      <c r="RAH231" s="157"/>
      <c r="RAI231" s="157"/>
      <c r="RAJ231" s="157"/>
      <c r="RAK231" s="157"/>
      <c r="RAL231" s="157"/>
      <c r="RAM231" s="157"/>
      <c r="RAN231" s="157"/>
      <c r="RAO231" s="157"/>
      <c r="RAP231" s="157"/>
      <c r="RAQ231" s="157"/>
      <c r="RAR231" s="157"/>
      <c r="RAS231" s="157"/>
      <c r="RAT231" s="157"/>
      <c r="RAU231" s="157"/>
      <c r="RAV231" s="157"/>
      <c r="RAW231" s="157"/>
      <c r="RAX231" s="157"/>
      <c r="RAY231" s="157"/>
      <c r="RAZ231" s="157"/>
      <c r="RBA231" s="157"/>
      <c r="RBB231" s="157"/>
      <c r="RBC231" s="157"/>
      <c r="RBD231" s="157"/>
      <c r="RBE231" s="157"/>
      <c r="RBF231" s="157"/>
      <c r="RBG231" s="157"/>
      <c r="RBH231" s="157"/>
      <c r="RBI231" s="157"/>
      <c r="RBJ231" s="157"/>
      <c r="RBK231" s="157"/>
      <c r="RBL231" s="157"/>
      <c r="RBM231" s="157"/>
      <c r="RBN231" s="157"/>
      <c r="RBO231" s="157"/>
      <c r="RBP231" s="157"/>
      <c r="RBQ231" s="157"/>
      <c r="RBR231" s="157"/>
      <c r="RBS231" s="157"/>
      <c r="RBT231" s="157"/>
      <c r="RBU231" s="157"/>
      <c r="RBV231" s="157"/>
      <c r="RBW231" s="157"/>
      <c r="RBX231" s="157"/>
      <c r="RBY231" s="157"/>
      <c r="RBZ231" s="157"/>
      <c r="RCA231" s="157"/>
      <c r="RCB231" s="157"/>
      <c r="RCC231" s="157"/>
      <c r="RCD231" s="157"/>
      <c r="RCE231" s="157"/>
      <c r="RCF231" s="157"/>
      <c r="RCG231" s="157"/>
      <c r="RCH231" s="157"/>
      <c r="RCI231" s="157"/>
      <c r="RCJ231" s="157"/>
      <c r="RCK231" s="157"/>
      <c r="RCL231" s="157"/>
      <c r="RCM231" s="157"/>
      <c r="RCN231" s="157"/>
      <c r="RCO231" s="157"/>
      <c r="RCP231" s="157"/>
      <c r="RCQ231" s="157"/>
      <c r="RCR231" s="157"/>
      <c r="RCS231" s="157"/>
      <c r="RCT231" s="157"/>
      <c r="RCU231" s="157"/>
      <c r="RCV231" s="157"/>
      <c r="RCW231" s="157"/>
      <c r="RCX231" s="157"/>
      <c r="RCY231" s="157"/>
      <c r="RCZ231" s="157"/>
      <c r="RDA231" s="157"/>
      <c r="RDB231" s="157"/>
      <c r="RDC231" s="157"/>
      <c r="RDD231" s="157"/>
      <c r="RDE231" s="157"/>
      <c r="RDF231" s="157"/>
      <c r="RDG231" s="157"/>
      <c r="RDH231" s="157"/>
      <c r="RDI231" s="157"/>
      <c r="RDJ231" s="157"/>
      <c r="RDK231" s="157"/>
      <c r="RDL231" s="157"/>
      <c r="RDM231" s="157"/>
      <c r="RDN231" s="157"/>
      <c r="RDO231" s="157"/>
      <c r="RDP231" s="157"/>
      <c r="RDQ231" s="157"/>
      <c r="RDR231" s="157"/>
      <c r="RDS231" s="157"/>
      <c r="RDT231" s="157"/>
      <c r="RDU231" s="157"/>
      <c r="RDV231" s="157"/>
      <c r="RDW231" s="157"/>
      <c r="RDX231" s="157"/>
      <c r="RDY231" s="157"/>
      <c r="RDZ231" s="157"/>
      <c r="REA231" s="157"/>
      <c r="REB231" s="157"/>
      <c r="REC231" s="157"/>
      <c r="RED231" s="157"/>
      <c r="REE231" s="157"/>
      <c r="REF231" s="157"/>
      <c r="REG231" s="157"/>
      <c r="REH231" s="157"/>
      <c r="REI231" s="157"/>
      <c r="REJ231" s="157"/>
      <c r="REK231" s="157"/>
      <c r="REL231" s="157"/>
      <c r="REM231" s="157"/>
      <c r="REN231" s="157"/>
      <c r="REO231" s="157"/>
      <c r="REP231" s="157"/>
      <c r="REQ231" s="157"/>
      <c r="RER231" s="157"/>
      <c r="RES231" s="157"/>
      <c r="RET231" s="157"/>
      <c r="REU231" s="157"/>
      <c r="REV231" s="157"/>
      <c r="REW231" s="157"/>
      <c r="REX231" s="157"/>
      <c r="REY231" s="157"/>
      <c r="REZ231" s="157"/>
      <c r="RFA231" s="157"/>
      <c r="RFB231" s="157"/>
      <c r="RFC231" s="157"/>
      <c r="RFD231" s="157"/>
      <c r="RFE231" s="157"/>
      <c r="RFF231" s="157"/>
      <c r="RFG231" s="157"/>
      <c r="RFH231" s="157"/>
      <c r="RFI231" s="157"/>
      <c r="RFJ231" s="157"/>
      <c r="RFK231" s="157"/>
      <c r="RFL231" s="157"/>
      <c r="RFM231" s="157"/>
      <c r="RFN231" s="157"/>
      <c r="RFO231" s="157"/>
      <c r="RFP231" s="157"/>
      <c r="RFQ231" s="157"/>
      <c r="RFR231" s="157"/>
      <c r="RFS231" s="157"/>
      <c r="RFT231" s="157"/>
      <c r="RFU231" s="157"/>
      <c r="RFV231" s="157"/>
      <c r="RFW231" s="157"/>
      <c r="RFX231" s="157"/>
      <c r="RFY231" s="157"/>
      <c r="RFZ231" s="157"/>
      <c r="RGA231" s="157"/>
      <c r="RGB231" s="157"/>
      <c r="RGC231" s="157"/>
      <c r="RGD231" s="157"/>
      <c r="RGE231" s="157"/>
      <c r="RGF231" s="157"/>
      <c r="RGG231" s="157"/>
      <c r="RGH231" s="157"/>
      <c r="RGI231" s="157"/>
      <c r="RGJ231" s="157"/>
      <c r="RGK231" s="157"/>
      <c r="RGL231" s="157"/>
      <c r="RGM231" s="157"/>
      <c r="RGN231" s="157"/>
      <c r="RGO231" s="157"/>
      <c r="RGP231" s="157"/>
      <c r="RGQ231" s="157"/>
      <c r="RGR231" s="157"/>
      <c r="RGS231" s="157"/>
      <c r="RGT231" s="157"/>
      <c r="RGU231" s="157"/>
      <c r="RGV231" s="157"/>
      <c r="RGW231" s="157"/>
      <c r="RGX231" s="157"/>
      <c r="RGY231" s="157"/>
      <c r="RGZ231" s="157"/>
      <c r="RHA231" s="157"/>
      <c r="RHB231" s="157"/>
      <c r="RHC231" s="157"/>
      <c r="RHD231" s="157"/>
      <c r="RHE231" s="157"/>
      <c r="RHF231" s="157"/>
      <c r="RHG231" s="157"/>
      <c r="RHH231" s="157"/>
      <c r="RHI231" s="157"/>
      <c r="RHJ231" s="157"/>
      <c r="RHK231" s="157"/>
      <c r="RHL231" s="157"/>
      <c r="RHM231" s="157"/>
      <c r="RHN231" s="157"/>
      <c r="RHO231" s="157"/>
      <c r="RHP231" s="157"/>
      <c r="RHQ231" s="157"/>
      <c r="RHR231" s="157"/>
      <c r="RHS231" s="157"/>
      <c r="RHT231" s="157"/>
      <c r="RHU231" s="157"/>
      <c r="RHV231" s="157"/>
      <c r="RHW231" s="157"/>
      <c r="RHX231" s="157"/>
      <c r="RHY231" s="157"/>
      <c r="RHZ231" s="157"/>
      <c r="RIA231" s="157"/>
      <c r="RIB231" s="157"/>
      <c r="RIC231" s="157"/>
      <c r="RID231" s="157"/>
      <c r="RIE231" s="157"/>
      <c r="RIF231" s="157"/>
      <c r="RIG231" s="157"/>
      <c r="RIH231" s="157"/>
      <c r="RII231" s="157"/>
      <c r="RIJ231" s="157"/>
      <c r="RIK231" s="157"/>
      <c r="RIL231" s="157"/>
      <c r="RIM231" s="157"/>
      <c r="RIN231" s="157"/>
      <c r="RIO231" s="157"/>
      <c r="RIP231" s="157"/>
      <c r="RIQ231" s="157"/>
      <c r="RIR231" s="157"/>
      <c r="RIS231" s="157"/>
      <c r="RIT231" s="157"/>
      <c r="RIU231" s="157"/>
      <c r="RIV231" s="157"/>
      <c r="RIW231" s="157"/>
      <c r="RIX231" s="157"/>
      <c r="RIY231" s="157"/>
      <c r="RIZ231" s="157"/>
      <c r="RJA231" s="157"/>
      <c r="RJB231" s="157"/>
      <c r="RJC231" s="157"/>
      <c r="RJD231" s="157"/>
      <c r="RJE231" s="157"/>
      <c r="RJF231" s="157"/>
      <c r="RJG231" s="157"/>
      <c r="RJH231" s="157"/>
      <c r="RJI231" s="157"/>
      <c r="RJJ231" s="157"/>
      <c r="RJK231" s="157"/>
      <c r="RJL231" s="157"/>
      <c r="RJM231" s="157"/>
      <c r="RJN231" s="157"/>
      <c r="RJO231" s="157"/>
      <c r="RJP231" s="157"/>
      <c r="RJQ231" s="157"/>
      <c r="RJR231" s="157"/>
      <c r="RJS231" s="157"/>
      <c r="RJT231" s="157"/>
      <c r="RJU231" s="157"/>
      <c r="RJV231" s="157"/>
      <c r="RJW231" s="157"/>
      <c r="RJX231" s="157"/>
      <c r="RJY231" s="157"/>
      <c r="RJZ231" s="157"/>
      <c r="RKA231" s="157"/>
      <c r="RKB231" s="157"/>
      <c r="RKC231" s="157"/>
      <c r="RKD231" s="157"/>
      <c r="RKE231" s="157"/>
      <c r="RKF231" s="157"/>
      <c r="RKG231" s="157"/>
      <c r="RKH231" s="157"/>
      <c r="RKI231" s="157"/>
      <c r="RKJ231" s="157"/>
      <c r="RKK231" s="157"/>
      <c r="RKL231" s="157"/>
      <c r="RKM231" s="157"/>
      <c r="RKN231" s="157"/>
      <c r="RKO231" s="157"/>
      <c r="RKP231" s="157"/>
      <c r="RKQ231" s="157"/>
      <c r="RKR231" s="157"/>
      <c r="RKS231" s="157"/>
      <c r="RKT231" s="157"/>
      <c r="RKU231" s="157"/>
      <c r="RKV231" s="157"/>
      <c r="RKW231" s="157"/>
      <c r="RKX231" s="157"/>
      <c r="RKY231" s="157"/>
      <c r="RKZ231" s="157"/>
      <c r="RLA231" s="157"/>
      <c r="RLB231" s="157"/>
      <c r="RLC231" s="157"/>
      <c r="RLD231" s="157"/>
      <c r="RLE231" s="157"/>
      <c r="RLF231" s="157"/>
      <c r="RLG231" s="157"/>
      <c r="RLH231" s="157"/>
      <c r="RLI231" s="157"/>
      <c r="RLJ231" s="157"/>
      <c r="RLK231" s="157"/>
      <c r="RLL231" s="157"/>
      <c r="RLM231" s="157"/>
      <c r="RLN231" s="157"/>
      <c r="RLO231" s="157"/>
      <c r="RLP231" s="157"/>
      <c r="RLQ231" s="157"/>
      <c r="RLR231" s="157"/>
      <c r="RLS231" s="157"/>
      <c r="RLT231" s="157"/>
      <c r="RLU231" s="157"/>
      <c r="RLV231" s="157"/>
      <c r="RLW231" s="157"/>
      <c r="RLX231" s="157"/>
      <c r="RLY231" s="157"/>
      <c r="RLZ231" s="157"/>
      <c r="RMA231" s="157"/>
      <c r="RMB231" s="157"/>
      <c r="RMC231" s="157"/>
      <c r="RMD231" s="157"/>
      <c r="RME231" s="157"/>
      <c r="RMF231" s="157"/>
      <c r="RMG231" s="157"/>
      <c r="RMH231" s="157"/>
      <c r="RMI231" s="157"/>
      <c r="RMJ231" s="157"/>
      <c r="RMK231" s="157"/>
      <c r="RML231" s="157"/>
      <c r="RMM231" s="157"/>
      <c r="RMN231" s="157"/>
      <c r="RMO231" s="157"/>
      <c r="RMP231" s="157"/>
      <c r="RMQ231" s="157"/>
      <c r="RMR231" s="157"/>
      <c r="RMS231" s="157"/>
      <c r="RMT231" s="157"/>
      <c r="RMU231" s="157"/>
      <c r="RMV231" s="157"/>
      <c r="RMW231" s="157"/>
      <c r="RMX231" s="157"/>
      <c r="RMY231" s="157"/>
      <c r="RMZ231" s="157"/>
      <c r="RNA231" s="157"/>
      <c r="RNB231" s="157"/>
      <c r="RNC231" s="157"/>
      <c r="RND231" s="157"/>
      <c r="RNE231" s="157"/>
      <c r="RNF231" s="157"/>
      <c r="RNG231" s="157"/>
      <c r="RNH231" s="157"/>
      <c r="RNI231" s="157"/>
      <c r="RNJ231" s="157"/>
      <c r="RNK231" s="157"/>
      <c r="RNL231" s="157"/>
      <c r="RNM231" s="157"/>
      <c r="RNN231" s="157"/>
      <c r="RNO231" s="157"/>
      <c r="RNP231" s="157"/>
      <c r="RNQ231" s="157"/>
      <c r="RNR231" s="157"/>
      <c r="RNS231" s="157"/>
      <c r="RNT231" s="157"/>
      <c r="RNU231" s="157"/>
      <c r="RNV231" s="157"/>
      <c r="RNW231" s="157"/>
      <c r="RNX231" s="157"/>
      <c r="RNY231" s="157"/>
      <c r="RNZ231" s="157"/>
      <c r="ROA231" s="157"/>
      <c r="ROB231" s="157"/>
      <c r="ROC231" s="157"/>
      <c r="ROD231" s="157"/>
      <c r="ROE231" s="157"/>
      <c r="ROF231" s="157"/>
      <c r="ROG231" s="157"/>
      <c r="ROH231" s="157"/>
      <c r="ROI231" s="157"/>
      <c r="ROJ231" s="157"/>
      <c r="ROK231" s="157"/>
      <c r="ROL231" s="157"/>
      <c r="ROM231" s="157"/>
      <c r="RON231" s="157"/>
      <c r="ROO231" s="157"/>
      <c r="ROP231" s="157"/>
      <c r="ROQ231" s="157"/>
      <c r="ROR231" s="157"/>
      <c r="ROS231" s="157"/>
      <c r="ROT231" s="157"/>
      <c r="ROU231" s="157"/>
      <c r="ROV231" s="157"/>
      <c r="ROW231" s="157"/>
      <c r="ROX231" s="157"/>
      <c r="ROY231" s="157"/>
      <c r="ROZ231" s="157"/>
      <c r="RPA231" s="157"/>
      <c r="RPB231" s="157"/>
      <c r="RPC231" s="157"/>
      <c r="RPD231" s="157"/>
      <c r="RPE231" s="157"/>
      <c r="RPF231" s="157"/>
      <c r="RPG231" s="157"/>
      <c r="RPH231" s="157"/>
      <c r="RPI231" s="157"/>
      <c r="RPJ231" s="157"/>
      <c r="RPK231" s="157"/>
      <c r="RPL231" s="157"/>
      <c r="RPM231" s="157"/>
      <c r="RPN231" s="157"/>
      <c r="RPO231" s="157"/>
      <c r="RPP231" s="157"/>
      <c r="RPQ231" s="157"/>
      <c r="RPR231" s="157"/>
      <c r="RPS231" s="157"/>
      <c r="RPT231" s="157"/>
      <c r="RPU231" s="157"/>
      <c r="RPV231" s="157"/>
      <c r="RPW231" s="157"/>
      <c r="RPX231" s="157"/>
      <c r="RPY231" s="157"/>
      <c r="RPZ231" s="157"/>
      <c r="RQA231" s="157"/>
      <c r="RQB231" s="157"/>
      <c r="RQC231" s="157"/>
      <c r="RQD231" s="157"/>
      <c r="RQE231" s="157"/>
      <c r="RQF231" s="157"/>
      <c r="RQG231" s="157"/>
      <c r="RQH231" s="157"/>
      <c r="RQI231" s="157"/>
      <c r="RQJ231" s="157"/>
      <c r="RQK231" s="157"/>
      <c r="RQL231" s="157"/>
      <c r="RQM231" s="157"/>
      <c r="RQN231" s="157"/>
      <c r="RQO231" s="157"/>
      <c r="RQP231" s="157"/>
      <c r="RQQ231" s="157"/>
      <c r="RQR231" s="157"/>
      <c r="RQS231" s="157"/>
      <c r="RQT231" s="157"/>
      <c r="RQU231" s="157"/>
      <c r="RQV231" s="157"/>
      <c r="RQW231" s="157"/>
      <c r="RQX231" s="157"/>
      <c r="RQY231" s="157"/>
      <c r="RQZ231" s="157"/>
      <c r="RRA231" s="157"/>
      <c r="RRB231" s="157"/>
      <c r="RRC231" s="157"/>
      <c r="RRD231" s="157"/>
      <c r="RRE231" s="157"/>
      <c r="RRF231" s="157"/>
      <c r="RRG231" s="157"/>
      <c r="RRH231" s="157"/>
      <c r="RRI231" s="157"/>
      <c r="RRJ231" s="157"/>
      <c r="RRK231" s="157"/>
      <c r="RRL231" s="157"/>
      <c r="RRM231" s="157"/>
      <c r="RRN231" s="157"/>
      <c r="RRO231" s="157"/>
      <c r="RRP231" s="157"/>
      <c r="RRQ231" s="157"/>
      <c r="RRR231" s="157"/>
      <c r="RRS231" s="157"/>
      <c r="RRT231" s="157"/>
      <c r="RRU231" s="157"/>
      <c r="RRV231" s="157"/>
      <c r="RRW231" s="157"/>
      <c r="RRX231" s="157"/>
      <c r="RRY231" s="157"/>
      <c r="RRZ231" s="157"/>
      <c r="RSA231" s="157"/>
      <c r="RSB231" s="157"/>
      <c r="RSC231" s="157"/>
      <c r="RSD231" s="157"/>
      <c r="RSE231" s="157"/>
      <c r="RSF231" s="157"/>
      <c r="RSG231" s="157"/>
      <c r="RSH231" s="157"/>
      <c r="RSI231" s="157"/>
      <c r="RSJ231" s="157"/>
      <c r="RSK231" s="157"/>
      <c r="RSL231" s="157"/>
      <c r="RSM231" s="157"/>
      <c r="RSN231" s="157"/>
      <c r="RSO231" s="157"/>
      <c r="RSP231" s="157"/>
      <c r="RSQ231" s="157"/>
      <c r="RSR231" s="157"/>
      <c r="RSS231" s="157"/>
      <c r="RST231" s="157"/>
      <c r="RSU231" s="157"/>
      <c r="RSV231" s="157"/>
      <c r="RSW231" s="157"/>
      <c r="RSX231" s="157"/>
      <c r="RSY231" s="157"/>
      <c r="RSZ231" s="157"/>
      <c r="RTA231" s="157"/>
      <c r="RTB231" s="157"/>
      <c r="RTC231" s="157"/>
      <c r="RTD231" s="157"/>
      <c r="RTE231" s="157"/>
      <c r="RTF231" s="157"/>
      <c r="RTG231" s="157"/>
      <c r="RTH231" s="157"/>
      <c r="RTI231" s="157"/>
      <c r="RTJ231" s="157"/>
      <c r="RTK231" s="157"/>
      <c r="RTL231" s="157"/>
      <c r="RTM231" s="157"/>
      <c r="RTN231" s="157"/>
      <c r="RTO231" s="157"/>
      <c r="RTP231" s="157"/>
      <c r="RTQ231" s="157"/>
      <c r="RTR231" s="157"/>
      <c r="RTS231" s="157"/>
      <c r="RTT231" s="157"/>
      <c r="RTU231" s="157"/>
      <c r="RTV231" s="157"/>
      <c r="RTW231" s="157"/>
      <c r="RTX231" s="157"/>
      <c r="RTY231" s="157"/>
      <c r="RTZ231" s="157"/>
      <c r="RUA231" s="157"/>
      <c r="RUB231" s="157"/>
      <c r="RUC231" s="157"/>
      <c r="RUD231" s="157"/>
      <c r="RUE231" s="157"/>
      <c r="RUF231" s="157"/>
      <c r="RUG231" s="157"/>
      <c r="RUH231" s="157"/>
      <c r="RUI231" s="157"/>
      <c r="RUJ231" s="157"/>
      <c r="RUK231" s="157"/>
      <c r="RUL231" s="157"/>
      <c r="RUM231" s="157"/>
      <c r="RUN231" s="157"/>
      <c r="RUO231" s="157"/>
      <c r="RUP231" s="157"/>
      <c r="RUQ231" s="157"/>
      <c r="RUR231" s="157"/>
      <c r="RUS231" s="157"/>
      <c r="RUT231" s="157"/>
      <c r="RUU231" s="157"/>
      <c r="RUV231" s="157"/>
      <c r="RUW231" s="157"/>
      <c r="RUX231" s="157"/>
      <c r="RUY231" s="157"/>
      <c r="RUZ231" s="157"/>
      <c r="RVA231" s="157"/>
      <c r="RVB231" s="157"/>
      <c r="RVC231" s="157"/>
      <c r="RVD231" s="157"/>
      <c r="RVE231" s="157"/>
      <c r="RVF231" s="157"/>
      <c r="RVG231" s="157"/>
      <c r="RVH231" s="157"/>
      <c r="RVI231" s="157"/>
      <c r="RVJ231" s="157"/>
      <c r="RVK231" s="157"/>
      <c r="RVL231" s="157"/>
      <c r="RVM231" s="157"/>
      <c r="RVN231" s="157"/>
      <c r="RVO231" s="157"/>
      <c r="RVP231" s="157"/>
      <c r="RVQ231" s="157"/>
      <c r="RVR231" s="157"/>
      <c r="RVS231" s="157"/>
      <c r="RVT231" s="157"/>
      <c r="RVU231" s="157"/>
      <c r="RVV231" s="157"/>
      <c r="RVW231" s="157"/>
      <c r="RVX231" s="157"/>
      <c r="RVY231" s="157"/>
      <c r="RVZ231" s="157"/>
      <c r="RWA231" s="157"/>
      <c r="RWB231" s="157"/>
      <c r="RWC231" s="157"/>
      <c r="RWD231" s="157"/>
      <c r="RWE231" s="157"/>
      <c r="RWF231" s="157"/>
      <c r="RWG231" s="157"/>
      <c r="RWH231" s="157"/>
      <c r="RWI231" s="157"/>
      <c r="RWJ231" s="157"/>
      <c r="RWK231" s="157"/>
      <c r="RWL231" s="157"/>
      <c r="RWM231" s="157"/>
      <c r="RWN231" s="157"/>
      <c r="RWO231" s="157"/>
      <c r="RWP231" s="157"/>
      <c r="RWQ231" s="157"/>
      <c r="RWR231" s="157"/>
      <c r="RWS231" s="157"/>
      <c r="RWT231" s="157"/>
      <c r="RWU231" s="157"/>
      <c r="RWV231" s="157"/>
      <c r="RWW231" s="157"/>
      <c r="RWX231" s="157"/>
      <c r="RWY231" s="157"/>
      <c r="RWZ231" s="157"/>
      <c r="RXA231" s="157"/>
      <c r="RXB231" s="157"/>
      <c r="RXC231" s="157"/>
      <c r="RXD231" s="157"/>
      <c r="RXE231" s="157"/>
      <c r="RXF231" s="157"/>
      <c r="RXG231" s="157"/>
      <c r="RXH231" s="157"/>
      <c r="RXI231" s="157"/>
      <c r="RXJ231" s="157"/>
      <c r="RXK231" s="157"/>
      <c r="RXL231" s="157"/>
      <c r="RXM231" s="157"/>
      <c r="RXN231" s="157"/>
      <c r="RXO231" s="157"/>
      <c r="RXP231" s="157"/>
      <c r="RXQ231" s="157"/>
      <c r="RXR231" s="157"/>
      <c r="RXS231" s="157"/>
      <c r="RXT231" s="157"/>
      <c r="RXU231" s="157"/>
      <c r="RXV231" s="157"/>
      <c r="RXW231" s="157"/>
      <c r="RXX231" s="157"/>
      <c r="RXY231" s="157"/>
      <c r="RXZ231" s="157"/>
      <c r="RYA231" s="157"/>
      <c r="RYB231" s="157"/>
      <c r="RYC231" s="157"/>
      <c r="RYD231" s="157"/>
      <c r="RYE231" s="157"/>
      <c r="RYF231" s="157"/>
      <c r="RYG231" s="157"/>
      <c r="RYH231" s="157"/>
      <c r="RYI231" s="157"/>
      <c r="RYJ231" s="157"/>
      <c r="RYK231" s="157"/>
      <c r="RYL231" s="157"/>
      <c r="RYM231" s="157"/>
      <c r="RYN231" s="157"/>
      <c r="RYO231" s="157"/>
      <c r="RYP231" s="157"/>
      <c r="RYQ231" s="157"/>
      <c r="RYR231" s="157"/>
      <c r="RYS231" s="157"/>
      <c r="RYT231" s="157"/>
      <c r="RYU231" s="157"/>
      <c r="RYV231" s="157"/>
      <c r="RYW231" s="157"/>
      <c r="RYX231" s="157"/>
      <c r="RYY231" s="157"/>
      <c r="RYZ231" s="157"/>
      <c r="RZA231" s="157"/>
      <c r="RZB231" s="157"/>
      <c r="RZC231" s="157"/>
      <c r="RZD231" s="157"/>
      <c r="RZE231" s="157"/>
      <c r="RZF231" s="157"/>
      <c r="RZG231" s="157"/>
      <c r="RZH231" s="157"/>
      <c r="RZI231" s="157"/>
      <c r="RZJ231" s="157"/>
      <c r="RZK231" s="157"/>
      <c r="RZL231" s="157"/>
      <c r="RZM231" s="157"/>
      <c r="RZN231" s="157"/>
      <c r="RZO231" s="157"/>
      <c r="RZP231" s="157"/>
      <c r="RZQ231" s="157"/>
      <c r="RZR231" s="157"/>
      <c r="RZS231" s="157"/>
      <c r="RZT231" s="157"/>
      <c r="RZU231" s="157"/>
      <c r="RZV231" s="157"/>
      <c r="RZW231" s="157"/>
      <c r="RZX231" s="157"/>
      <c r="RZY231" s="157"/>
      <c r="RZZ231" s="157"/>
      <c r="SAA231" s="157"/>
      <c r="SAB231" s="157"/>
      <c r="SAC231" s="157"/>
      <c r="SAD231" s="157"/>
      <c r="SAE231" s="157"/>
      <c r="SAF231" s="157"/>
      <c r="SAG231" s="157"/>
      <c r="SAH231" s="157"/>
      <c r="SAI231" s="157"/>
      <c r="SAJ231" s="157"/>
      <c r="SAK231" s="157"/>
      <c r="SAL231" s="157"/>
      <c r="SAM231" s="157"/>
      <c r="SAN231" s="157"/>
      <c r="SAO231" s="157"/>
      <c r="SAP231" s="157"/>
      <c r="SAQ231" s="157"/>
      <c r="SAR231" s="157"/>
      <c r="SAS231" s="157"/>
      <c r="SAT231" s="157"/>
      <c r="SAU231" s="157"/>
      <c r="SAV231" s="157"/>
      <c r="SAW231" s="157"/>
      <c r="SAX231" s="157"/>
      <c r="SAY231" s="157"/>
      <c r="SAZ231" s="157"/>
      <c r="SBA231" s="157"/>
      <c r="SBB231" s="157"/>
      <c r="SBC231" s="157"/>
      <c r="SBD231" s="157"/>
      <c r="SBE231" s="157"/>
      <c r="SBF231" s="157"/>
      <c r="SBG231" s="157"/>
      <c r="SBH231" s="157"/>
      <c r="SBI231" s="157"/>
      <c r="SBJ231" s="157"/>
      <c r="SBK231" s="157"/>
      <c r="SBL231" s="157"/>
      <c r="SBM231" s="157"/>
      <c r="SBN231" s="157"/>
      <c r="SBO231" s="157"/>
      <c r="SBP231" s="157"/>
      <c r="SBQ231" s="157"/>
      <c r="SBR231" s="157"/>
      <c r="SBS231" s="157"/>
      <c r="SBT231" s="157"/>
      <c r="SBU231" s="157"/>
      <c r="SBV231" s="157"/>
      <c r="SBW231" s="157"/>
      <c r="SBX231" s="157"/>
      <c r="SBY231" s="157"/>
      <c r="SBZ231" s="157"/>
      <c r="SCA231" s="157"/>
      <c r="SCB231" s="157"/>
      <c r="SCC231" s="157"/>
      <c r="SCD231" s="157"/>
      <c r="SCE231" s="157"/>
      <c r="SCF231" s="157"/>
      <c r="SCG231" s="157"/>
      <c r="SCH231" s="157"/>
      <c r="SCI231" s="157"/>
      <c r="SCJ231" s="157"/>
      <c r="SCK231" s="157"/>
      <c r="SCL231" s="157"/>
      <c r="SCM231" s="157"/>
      <c r="SCN231" s="157"/>
      <c r="SCO231" s="157"/>
      <c r="SCP231" s="157"/>
      <c r="SCQ231" s="157"/>
      <c r="SCR231" s="157"/>
      <c r="SCS231" s="157"/>
      <c r="SCT231" s="157"/>
      <c r="SCU231" s="157"/>
      <c r="SCV231" s="157"/>
      <c r="SCW231" s="157"/>
      <c r="SCX231" s="157"/>
      <c r="SCY231" s="157"/>
      <c r="SCZ231" s="157"/>
      <c r="SDA231" s="157"/>
      <c r="SDB231" s="157"/>
      <c r="SDC231" s="157"/>
      <c r="SDD231" s="157"/>
      <c r="SDE231" s="157"/>
      <c r="SDF231" s="157"/>
      <c r="SDG231" s="157"/>
      <c r="SDH231" s="157"/>
      <c r="SDI231" s="157"/>
      <c r="SDJ231" s="157"/>
      <c r="SDK231" s="157"/>
      <c r="SDL231" s="157"/>
      <c r="SDM231" s="157"/>
      <c r="SDN231" s="157"/>
      <c r="SDO231" s="157"/>
      <c r="SDP231" s="157"/>
      <c r="SDQ231" s="157"/>
      <c r="SDR231" s="157"/>
      <c r="SDS231" s="157"/>
      <c r="SDT231" s="157"/>
      <c r="SDU231" s="157"/>
      <c r="SDV231" s="157"/>
      <c r="SDW231" s="157"/>
      <c r="SDX231" s="157"/>
      <c r="SDY231" s="157"/>
      <c r="SDZ231" s="157"/>
      <c r="SEA231" s="157"/>
      <c r="SEB231" s="157"/>
      <c r="SEC231" s="157"/>
      <c r="SED231" s="157"/>
      <c r="SEE231" s="157"/>
      <c r="SEF231" s="157"/>
      <c r="SEG231" s="157"/>
      <c r="SEH231" s="157"/>
      <c r="SEI231" s="157"/>
      <c r="SEJ231" s="157"/>
      <c r="SEK231" s="157"/>
      <c r="SEL231" s="157"/>
      <c r="SEM231" s="157"/>
      <c r="SEN231" s="157"/>
      <c r="SEO231" s="157"/>
      <c r="SEP231" s="157"/>
      <c r="SEQ231" s="157"/>
      <c r="SER231" s="157"/>
      <c r="SES231" s="157"/>
      <c r="SET231" s="157"/>
      <c r="SEU231" s="157"/>
      <c r="SEV231" s="157"/>
      <c r="SEW231" s="157"/>
      <c r="SEX231" s="157"/>
      <c r="SEY231" s="157"/>
      <c r="SEZ231" s="157"/>
      <c r="SFA231" s="157"/>
      <c r="SFB231" s="157"/>
      <c r="SFC231" s="157"/>
      <c r="SFD231" s="157"/>
      <c r="SFE231" s="157"/>
      <c r="SFF231" s="157"/>
      <c r="SFG231" s="157"/>
      <c r="SFH231" s="157"/>
      <c r="SFI231" s="157"/>
      <c r="SFJ231" s="157"/>
      <c r="SFK231" s="157"/>
      <c r="SFL231" s="157"/>
      <c r="SFM231" s="157"/>
      <c r="SFN231" s="157"/>
      <c r="SFO231" s="157"/>
      <c r="SFP231" s="157"/>
      <c r="SFQ231" s="157"/>
      <c r="SFR231" s="157"/>
      <c r="SFS231" s="157"/>
      <c r="SFT231" s="157"/>
      <c r="SFU231" s="157"/>
      <c r="SFV231" s="157"/>
      <c r="SFW231" s="157"/>
      <c r="SFX231" s="157"/>
      <c r="SFY231" s="157"/>
      <c r="SFZ231" s="157"/>
      <c r="SGA231" s="157"/>
      <c r="SGB231" s="157"/>
      <c r="SGC231" s="157"/>
      <c r="SGD231" s="157"/>
      <c r="SGE231" s="157"/>
      <c r="SGF231" s="157"/>
      <c r="SGG231" s="157"/>
      <c r="SGH231" s="157"/>
      <c r="SGI231" s="157"/>
      <c r="SGJ231" s="157"/>
      <c r="SGK231" s="157"/>
      <c r="SGL231" s="157"/>
      <c r="SGM231" s="157"/>
      <c r="SGN231" s="157"/>
      <c r="SGO231" s="157"/>
      <c r="SGP231" s="157"/>
      <c r="SGQ231" s="157"/>
      <c r="SGR231" s="157"/>
      <c r="SGS231" s="157"/>
      <c r="SGT231" s="157"/>
      <c r="SGU231" s="157"/>
      <c r="SGV231" s="157"/>
      <c r="SGW231" s="157"/>
      <c r="SGX231" s="157"/>
      <c r="SGY231" s="157"/>
      <c r="SGZ231" s="157"/>
      <c r="SHA231" s="157"/>
      <c r="SHB231" s="157"/>
      <c r="SHC231" s="157"/>
      <c r="SHD231" s="157"/>
      <c r="SHE231" s="157"/>
      <c r="SHF231" s="157"/>
      <c r="SHG231" s="157"/>
      <c r="SHH231" s="157"/>
      <c r="SHI231" s="157"/>
      <c r="SHJ231" s="157"/>
      <c r="SHK231" s="157"/>
      <c r="SHL231" s="157"/>
      <c r="SHM231" s="157"/>
      <c r="SHN231" s="157"/>
      <c r="SHO231" s="157"/>
      <c r="SHP231" s="157"/>
      <c r="SHQ231" s="157"/>
      <c r="SHR231" s="157"/>
      <c r="SHS231" s="157"/>
      <c r="SHT231" s="157"/>
      <c r="SHU231" s="157"/>
      <c r="SHV231" s="157"/>
      <c r="SHW231" s="157"/>
      <c r="SHX231" s="157"/>
      <c r="SHY231" s="157"/>
      <c r="SHZ231" s="157"/>
      <c r="SIA231" s="157"/>
      <c r="SIB231" s="157"/>
      <c r="SIC231" s="157"/>
      <c r="SID231" s="157"/>
      <c r="SIE231" s="157"/>
      <c r="SIF231" s="157"/>
      <c r="SIG231" s="157"/>
      <c r="SIH231" s="157"/>
      <c r="SII231" s="157"/>
      <c r="SIJ231" s="157"/>
      <c r="SIK231" s="157"/>
      <c r="SIL231" s="157"/>
      <c r="SIM231" s="157"/>
      <c r="SIN231" s="157"/>
      <c r="SIO231" s="157"/>
      <c r="SIP231" s="157"/>
      <c r="SIQ231" s="157"/>
      <c r="SIR231" s="157"/>
      <c r="SIS231" s="157"/>
      <c r="SIT231" s="157"/>
      <c r="SIU231" s="157"/>
      <c r="SIV231" s="157"/>
      <c r="SIW231" s="157"/>
      <c r="SIX231" s="157"/>
      <c r="SIY231" s="157"/>
      <c r="SIZ231" s="157"/>
      <c r="SJA231" s="157"/>
      <c r="SJB231" s="157"/>
      <c r="SJC231" s="157"/>
      <c r="SJD231" s="157"/>
      <c r="SJE231" s="157"/>
      <c r="SJF231" s="157"/>
      <c r="SJG231" s="157"/>
      <c r="SJH231" s="157"/>
      <c r="SJI231" s="157"/>
      <c r="SJJ231" s="157"/>
      <c r="SJK231" s="157"/>
      <c r="SJL231" s="157"/>
      <c r="SJM231" s="157"/>
      <c r="SJN231" s="157"/>
      <c r="SJO231" s="157"/>
      <c r="SJP231" s="157"/>
      <c r="SJQ231" s="157"/>
      <c r="SJR231" s="157"/>
      <c r="SJS231" s="157"/>
      <c r="SJT231" s="157"/>
      <c r="SJU231" s="157"/>
      <c r="SJV231" s="157"/>
      <c r="SJW231" s="157"/>
      <c r="SJX231" s="157"/>
      <c r="SJY231" s="157"/>
      <c r="SJZ231" s="157"/>
      <c r="SKA231" s="157"/>
      <c r="SKB231" s="157"/>
      <c r="SKC231" s="157"/>
      <c r="SKD231" s="157"/>
      <c r="SKE231" s="157"/>
      <c r="SKF231" s="157"/>
      <c r="SKG231" s="157"/>
      <c r="SKH231" s="157"/>
      <c r="SKI231" s="157"/>
      <c r="SKJ231" s="157"/>
      <c r="SKK231" s="157"/>
      <c r="SKL231" s="157"/>
      <c r="SKM231" s="157"/>
      <c r="SKN231" s="157"/>
      <c r="SKO231" s="157"/>
      <c r="SKP231" s="157"/>
      <c r="SKQ231" s="157"/>
      <c r="SKR231" s="157"/>
      <c r="SKS231" s="157"/>
      <c r="SKT231" s="157"/>
      <c r="SKU231" s="157"/>
      <c r="SKV231" s="157"/>
      <c r="SKW231" s="157"/>
      <c r="SKX231" s="157"/>
      <c r="SKY231" s="157"/>
      <c r="SKZ231" s="157"/>
      <c r="SLA231" s="157"/>
      <c r="SLB231" s="157"/>
      <c r="SLC231" s="157"/>
      <c r="SLD231" s="157"/>
      <c r="SLE231" s="157"/>
      <c r="SLF231" s="157"/>
      <c r="SLG231" s="157"/>
      <c r="SLH231" s="157"/>
      <c r="SLI231" s="157"/>
      <c r="SLJ231" s="157"/>
      <c r="SLK231" s="157"/>
      <c r="SLL231" s="157"/>
      <c r="SLM231" s="157"/>
      <c r="SLN231" s="157"/>
      <c r="SLO231" s="157"/>
      <c r="SLP231" s="157"/>
      <c r="SLQ231" s="157"/>
      <c r="SLR231" s="157"/>
      <c r="SLS231" s="157"/>
      <c r="SLT231" s="157"/>
      <c r="SLU231" s="157"/>
      <c r="SLV231" s="157"/>
      <c r="SLW231" s="157"/>
      <c r="SLX231" s="157"/>
      <c r="SLY231" s="157"/>
      <c r="SLZ231" s="157"/>
      <c r="SMA231" s="157"/>
      <c r="SMB231" s="157"/>
      <c r="SMC231" s="157"/>
      <c r="SMD231" s="157"/>
      <c r="SME231" s="157"/>
      <c r="SMF231" s="157"/>
      <c r="SMG231" s="157"/>
      <c r="SMH231" s="157"/>
      <c r="SMI231" s="157"/>
      <c r="SMJ231" s="157"/>
      <c r="SMK231" s="157"/>
      <c r="SML231" s="157"/>
      <c r="SMM231" s="157"/>
      <c r="SMN231" s="157"/>
      <c r="SMO231" s="157"/>
      <c r="SMP231" s="157"/>
      <c r="SMQ231" s="157"/>
      <c r="SMR231" s="157"/>
      <c r="SMS231" s="157"/>
      <c r="SMT231" s="157"/>
      <c r="SMU231" s="157"/>
      <c r="SMV231" s="157"/>
      <c r="SMW231" s="157"/>
      <c r="SMX231" s="157"/>
      <c r="SMY231" s="157"/>
      <c r="SMZ231" s="157"/>
      <c r="SNA231" s="157"/>
      <c r="SNB231" s="157"/>
      <c r="SNC231" s="157"/>
      <c r="SND231" s="157"/>
      <c r="SNE231" s="157"/>
      <c r="SNF231" s="157"/>
      <c r="SNG231" s="157"/>
      <c r="SNH231" s="157"/>
      <c r="SNI231" s="157"/>
      <c r="SNJ231" s="157"/>
      <c r="SNK231" s="157"/>
      <c r="SNL231" s="157"/>
      <c r="SNM231" s="157"/>
      <c r="SNN231" s="157"/>
      <c r="SNO231" s="157"/>
      <c r="SNP231" s="157"/>
      <c r="SNQ231" s="157"/>
      <c r="SNR231" s="157"/>
      <c r="SNS231" s="157"/>
      <c r="SNT231" s="157"/>
      <c r="SNU231" s="157"/>
      <c r="SNV231" s="157"/>
      <c r="SNW231" s="157"/>
      <c r="SNX231" s="157"/>
      <c r="SNY231" s="157"/>
      <c r="SNZ231" s="157"/>
      <c r="SOA231" s="157"/>
      <c r="SOB231" s="157"/>
      <c r="SOC231" s="157"/>
      <c r="SOD231" s="157"/>
      <c r="SOE231" s="157"/>
      <c r="SOF231" s="157"/>
      <c r="SOG231" s="157"/>
      <c r="SOH231" s="157"/>
      <c r="SOI231" s="157"/>
      <c r="SOJ231" s="157"/>
      <c r="SOK231" s="157"/>
      <c r="SOL231" s="157"/>
      <c r="SOM231" s="157"/>
      <c r="SON231" s="157"/>
      <c r="SOO231" s="157"/>
      <c r="SOP231" s="157"/>
      <c r="SOQ231" s="157"/>
      <c r="SOR231" s="157"/>
      <c r="SOS231" s="157"/>
      <c r="SOT231" s="157"/>
      <c r="SOU231" s="157"/>
      <c r="SOV231" s="157"/>
      <c r="SOW231" s="157"/>
      <c r="SOX231" s="157"/>
      <c r="SOY231" s="157"/>
      <c r="SOZ231" s="157"/>
      <c r="SPA231" s="157"/>
      <c r="SPB231" s="157"/>
      <c r="SPC231" s="157"/>
      <c r="SPD231" s="157"/>
      <c r="SPE231" s="157"/>
      <c r="SPF231" s="157"/>
      <c r="SPG231" s="157"/>
      <c r="SPH231" s="157"/>
      <c r="SPI231" s="157"/>
      <c r="SPJ231" s="157"/>
      <c r="SPK231" s="157"/>
      <c r="SPL231" s="157"/>
      <c r="SPM231" s="157"/>
      <c r="SPN231" s="157"/>
      <c r="SPO231" s="157"/>
      <c r="SPP231" s="157"/>
      <c r="SPQ231" s="157"/>
      <c r="SPR231" s="157"/>
      <c r="SPS231" s="157"/>
      <c r="SPT231" s="157"/>
      <c r="SPU231" s="157"/>
      <c r="SPV231" s="157"/>
      <c r="SPW231" s="157"/>
      <c r="SPX231" s="157"/>
      <c r="SPY231" s="157"/>
      <c r="SPZ231" s="157"/>
      <c r="SQA231" s="157"/>
      <c r="SQB231" s="157"/>
      <c r="SQC231" s="157"/>
      <c r="SQD231" s="157"/>
      <c r="SQE231" s="157"/>
      <c r="SQF231" s="157"/>
      <c r="SQG231" s="157"/>
      <c r="SQH231" s="157"/>
      <c r="SQI231" s="157"/>
      <c r="SQJ231" s="157"/>
      <c r="SQK231" s="157"/>
      <c r="SQL231" s="157"/>
      <c r="SQM231" s="157"/>
      <c r="SQN231" s="157"/>
      <c r="SQO231" s="157"/>
      <c r="SQP231" s="157"/>
      <c r="SQQ231" s="157"/>
      <c r="SQR231" s="157"/>
      <c r="SQS231" s="157"/>
      <c r="SQT231" s="157"/>
      <c r="SQU231" s="157"/>
      <c r="SQV231" s="157"/>
      <c r="SQW231" s="157"/>
      <c r="SQX231" s="157"/>
      <c r="SQY231" s="157"/>
      <c r="SQZ231" s="157"/>
      <c r="SRA231" s="157"/>
      <c r="SRB231" s="157"/>
      <c r="SRC231" s="157"/>
      <c r="SRD231" s="157"/>
      <c r="SRE231" s="157"/>
      <c r="SRF231" s="157"/>
      <c r="SRG231" s="157"/>
      <c r="SRH231" s="157"/>
      <c r="SRI231" s="157"/>
      <c r="SRJ231" s="157"/>
      <c r="SRK231" s="157"/>
      <c r="SRL231" s="157"/>
      <c r="SRM231" s="157"/>
      <c r="SRN231" s="157"/>
      <c r="SRO231" s="157"/>
      <c r="SRP231" s="157"/>
      <c r="SRQ231" s="157"/>
      <c r="SRR231" s="157"/>
      <c r="SRS231" s="157"/>
      <c r="SRT231" s="157"/>
      <c r="SRU231" s="157"/>
      <c r="SRV231" s="157"/>
      <c r="SRW231" s="157"/>
      <c r="SRX231" s="157"/>
      <c r="SRY231" s="157"/>
      <c r="SRZ231" s="157"/>
      <c r="SSA231" s="157"/>
      <c r="SSB231" s="157"/>
      <c r="SSC231" s="157"/>
      <c r="SSD231" s="157"/>
      <c r="SSE231" s="157"/>
      <c r="SSF231" s="157"/>
      <c r="SSG231" s="157"/>
      <c r="SSH231" s="157"/>
      <c r="SSI231" s="157"/>
      <c r="SSJ231" s="157"/>
      <c r="SSK231" s="157"/>
      <c r="SSL231" s="157"/>
      <c r="SSM231" s="157"/>
      <c r="SSN231" s="157"/>
      <c r="SSO231" s="157"/>
      <c r="SSP231" s="157"/>
      <c r="SSQ231" s="157"/>
      <c r="SSR231" s="157"/>
      <c r="SSS231" s="157"/>
      <c r="SST231" s="157"/>
      <c r="SSU231" s="157"/>
      <c r="SSV231" s="157"/>
      <c r="SSW231" s="157"/>
      <c r="SSX231" s="157"/>
      <c r="SSY231" s="157"/>
      <c r="SSZ231" s="157"/>
      <c r="STA231" s="157"/>
      <c r="STB231" s="157"/>
      <c r="STC231" s="157"/>
      <c r="STD231" s="157"/>
      <c r="STE231" s="157"/>
      <c r="STF231" s="157"/>
      <c r="STG231" s="157"/>
      <c r="STH231" s="157"/>
      <c r="STI231" s="157"/>
      <c r="STJ231" s="157"/>
      <c r="STK231" s="157"/>
      <c r="STL231" s="157"/>
      <c r="STM231" s="157"/>
      <c r="STN231" s="157"/>
      <c r="STO231" s="157"/>
      <c r="STP231" s="157"/>
      <c r="STQ231" s="157"/>
      <c r="STR231" s="157"/>
      <c r="STS231" s="157"/>
      <c r="STT231" s="157"/>
      <c r="STU231" s="157"/>
      <c r="STV231" s="157"/>
      <c r="STW231" s="157"/>
      <c r="STX231" s="157"/>
      <c r="STY231" s="157"/>
      <c r="STZ231" s="157"/>
      <c r="SUA231" s="157"/>
      <c r="SUB231" s="157"/>
      <c r="SUC231" s="157"/>
      <c r="SUD231" s="157"/>
      <c r="SUE231" s="157"/>
      <c r="SUF231" s="157"/>
      <c r="SUG231" s="157"/>
      <c r="SUH231" s="157"/>
      <c r="SUI231" s="157"/>
      <c r="SUJ231" s="157"/>
      <c r="SUK231" s="157"/>
      <c r="SUL231" s="157"/>
      <c r="SUM231" s="157"/>
      <c r="SUN231" s="157"/>
      <c r="SUO231" s="157"/>
      <c r="SUP231" s="157"/>
      <c r="SUQ231" s="157"/>
      <c r="SUR231" s="157"/>
      <c r="SUS231" s="157"/>
      <c r="SUT231" s="157"/>
      <c r="SUU231" s="157"/>
      <c r="SUV231" s="157"/>
      <c r="SUW231" s="157"/>
      <c r="SUX231" s="157"/>
      <c r="SUY231" s="157"/>
      <c r="SUZ231" s="157"/>
      <c r="SVA231" s="157"/>
      <c r="SVB231" s="157"/>
      <c r="SVC231" s="157"/>
      <c r="SVD231" s="157"/>
      <c r="SVE231" s="157"/>
      <c r="SVF231" s="157"/>
      <c r="SVG231" s="157"/>
      <c r="SVH231" s="157"/>
      <c r="SVI231" s="157"/>
      <c r="SVJ231" s="157"/>
      <c r="SVK231" s="157"/>
      <c r="SVL231" s="157"/>
      <c r="SVM231" s="157"/>
      <c r="SVN231" s="157"/>
      <c r="SVO231" s="157"/>
      <c r="SVP231" s="157"/>
      <c r="SVQ231" s="157"/>
      <c r="SVR231" s="157"/>
      <c r="SVS231" s="157"/>
      <c r="SVT231" s="157"/>
      <c r="SVU231" s="157"/>
      <c r="SVV231" s="157"/>
      <c r="SVW231" s="157"/>
      <c r="SVX231" s="157"/>
      <c r="SVY231" s="157"/>
      <c r="SVZ231" s="157"/>
      <c r="SWA231" s="157"/>
      <c r="SWB231" s="157"/>
      <c r="SWC231" s="157"/>
      <c r="SWD231" s="157"/>
      <c r="SWE231" s="157"/>
      <c r="SWF231" s="157"/>
      <c r="SWG231" s="157"/>
      <c r="SWH231" s="157"/>
      <c r="SWI231" s="157"/>
      <c r="SWJ231" s="157"/>
      <c r="SWK231" s="157"/>
      <c r="SWL231" s="157"/>
      <c r="SWM231" s="157"/>
      <c r="SWN231" s="157"/>
      <c r="SWO231" s="157"/>
      <c r="SWP231" s="157"/>
      <c r="SWQ231" s="157"/>
      <c r="SWR231" s="157"/>
      <c r="SWS231" s="157"/>
      <c r="SWT231" s="157"/>
      <c r="SWU231" s="157"/>
      <c r="SWV231" s="157"/>
      <c r="SWW231" s="157"/>
      <c r="SWX231" s="157"/>
      <c r="SWY231" s="157"/>
      <c r="SWZ231" s="157"/>
      <c r="SXA231" s="157"/>
      <c r="SXB231" s="157"/>
      <c r="SXC231" s="157"/>
      <c r="SXD231" s="157"/>
      <c r="SXE231" s="157"/>
      <c r="SXF231" s="157"/>
      <c r="SXG231" s="157"/>
      <c r="SXH231" s="157"/>
      <c r="SXI231" s="157"/>
      <c r="SXJ231" s="157"/>
      <c r="SXK231" s="157"/>
      <c r="SXL231" s="157"/>
      <c r="SXM231" s="157"/>
      <c r="SXN231" s="157"/>
      <c r="SXO231" s="157"/>
      <c r="SXP231" s="157"/>
      <c r="SXQ231" s="157"/>
      <c r="SXR231" s="157"/>
      <c r="SXS231" s="157"/>
      <c r="SXT231" s="157"/>
      <c r="SXU231" s="157"/>
      <c r="SXV231" s="157"/>
      <c r="SXW231" s="157"/>
      <c r="SXX231" s="157"/>
      <c r="SXY231" s="157"/>
      <c r="SXZ231" s="157"/>
      <c r="SYA231" s="157"/>
      <c r="SYB231" s="157"/>
      <c r="SYC231" s="157"/>
      <c r="SYD231" s="157"/>
      <c r="SYE231" s="157"/>
      <c r="SYF231" s="157"/>
      <c r="SYG231" s="157"/>
      <c r="SYH231" s="157"/>
      <c r="SYI231" s="157"/>
      <c r="SYJ231" s="157"/>
      <c r="SYK231" s="157"/>
      <c r="SYL231" s="157"/>
      <c r="SYM231" s="157"/>
      <c r="SYN231" s="157"/>
      <c r="SYO231" s="157"/>
      <c r="SYP231" s="157"/>
      <c r="SYQ231" s="157"/>
      <c r="SYR231" s="157"/>
      <c r="SYS231" s="157"/>
      <c r="SYT231" s="157"/>
      <c r="SYU231" s="157"/>
      <c r="SYV231" s="157"/>
      <c r="SYW231" s="157"/>
      <c r="SYX231" s="157"/>
      <c r="SYY231" s="157"/>
      <c r="SYZ231" s="157"/>
      <c r="SZA231" s="157"/>
      <c r="SZB231" s="157"/>
      <c r="SZC231" s="157"/>
      <c r="SZD231" s="157"/>
      <c r="SZE231" s="157"/>
      <c r="SZF231" s="157"/>
      <c r="SZG231" s="157"/>
      <c r="SZH231" s="157"/>
      <c r="SZI231" s="157"/>
      <c r="SZJ231" s="157"/>
      <c r="SZK231" s="157"/>
      <c r="SZL231" s="157"/>
      <c r="SZM231" s="157"/>
      <c r="SZN231" s="157"/>
      <c r="SZO231" s="157"/>
      <c r="SZP231" s="157"/>
      <c r="SZQ231" s="157"/>
      <c r="SZR231" s="157"/>
      <c r="SZS231" s="157"/>
      <c r="SZT231" s="157"/>
      <c r="SZU231" s="157"/>
      <c r="SZV231" s="157"/>
      <c r="SZW231" s="157"/>
      <c r="SZX231" s="157"/>
      <c r="SZY231" s="157"/>
      <c r="SZZ231" s="157"/>
      <c r="TAA231" s="157"/>
      <c r="TAB231" s="157"/>
      <c r="TAC231" s="157"/>
      <c r="TAD231" s="157"/>
      <c r="TAE231" s="157"/>
      <c r="TAF231" s="157"/>
      <c r="TAG231" s="157"/>
      <c r="TAH231" s="157"/>
      <c r="TAI231" s="157"/>
      <c r="TAJ231" s="157"/>
      <c r="TAK231" s="157"/>
      <c r="TAL231" s="157"/>
      <c r="TAM231" s="157"/>
      <c r="TAN231" s="157"/>
      <c r="TAO231" s="157"/>
      <c r="TAP231" s="157"/>
      <c r="TAQ231" s="157"/>
      <c r="TAR231" s="157"/>
      <c r="TAS231" s="157"/>
      <c r="TAT231" s="157"/>
      <c r="TAU231" s="157"/>
      <c r="TAV231" s="157"/>
      <c r="TAW231" s="157"/>
      <c r="TAX231" s="157"/>
      <c r="TAY231" s="157"/>
      <c r="TAZ231" s="157"/>
      <c r="TBA231" s="157"/>
      <c r="TBB231" s="157"/>
      <c r="TBC231" s="157"/>
      <c r="TBD231" s="157"/>
      <c r="TBE231" s="157"/>
      <c r="TBF231" s="157"/>
      <c r="TBG231" s="157"/>
      <c r="TBH231" s="157"/>
      <c r="TBI231" s="157"/>
      <c r="TBJ231" s="157"/>
      <c r="TBK231" s="157"/>
      <c r="TBL231" s="157"/>
      <c r="TBM231" s="157"/>
      <c r="TBN231" s="157"/>
      <c r="TBO231" s="157"/>
      <c r="TBP231" s="157"/>
      <c r="TBQ231" s="157"/>
      <c r="TBR231" s="157"/>
      <c r="TBS231" s="157"/>
      <c r="TBT231" s="157"/>
      <c r="TBU231" s="157"/>
      <c r="TBV231" s="157"/>
      <c r="TBW231" s="157"/>
      <c r="TBX231" s="157"/>
      <c r="TBY231" s="157"/>
      <c r="TBZ231" s="157"/>
      <c r="TCA231" s="157"/>
      <c r="TCB231" s="157"/>
      <c r="TCC231" s="157"/>
      <c r="TCD231" s="157"/>
      <c r="TCE231" s="157"/>
      <c r="TCF231" s="157"/>
      <c r="TCG231" s="157"/>
      <c r="TCH231" s="157"/>
      <c r="TCI231" s="157"/>
      <c r="TCJ231" s="157"/>
      <c r="TCK231" s="157"/>
      <c r="TCL231" s="157"/>
      <c r="TCM231" s="157"/>
      <c r="TCN231" s="157"/>
      <c r="TCO231" s="157"/>
      <c r="TCP231" s="157"/>
      <c r="TCQ231" s="157"/>
      <c r="TCR231" s="157"/>
      <c r="TCS231" s="157"/>
      <c r="TCT231" s="157"/>
      <c r="TCU231" s="157"/>
      <c r="TCV231" s="157"/>
      <c r="TCW231" s="157"/>
      <c r="TCX231" s="157"/>
      <c r="TCY231" s="157"/>
      <c r="TCZ231" s="157"/>
      <c r="TDA231" s="157"/>
      <c r="TDB231" s="157"/>
      <c r="TDC231" s="157"/>
      <c r="TDD231" s="157"/>
      <c r="TDE231" s="157"/>
      <c r="TDF231" s="157"/>
      <c r="TDG231" s="157"/>
      <c r="TDH231" s="157"/>
      <c r="TDI231" s="157"/>
      <c r="TDJ231" s="157"/>
      <c r="TDK231" s="157"/>
      <c r="TDL231" s="157"/>
      <c r="TDM231" s="157"/>
      <c r="TDN231" s="157"/>
      <c r="TDO231" s="157"/>
      <c r="TDP231" s="157"/>
      <c r="TDQ231" s="157"/>
      <c r="TDR231" s="157"/>
      <c r="TDS231" s="157"/>
      <c r="TDT231" s="157"/>
      <c r="TDU231" s="157"/>
      <c r="TDV231" s="157"/>
      <c r="TDW231" s="157"/>
      <c r="TDX231" s="157"/>
      <c r="TDY231" s="157"/>
      <c r="TDZ231" s="157"/>
      <c r="TEA231" s="157"/>
      <c r="TEB231" s="157"/>
      <c r="TEC231" s="157"/>
      <c r="TED231" s="157"/>
      <c r="TEE231" s="157"/>
      <c r="TEF231" s="157"/>
      <c r="TEG231" s="157"/>
      <c r="TEH231" s="157"/>
      <c r="TEI231" s="157"/>
      <c r="TEJ231" s="157"/>
      <c r="TEK231" s="157"/>
      <c r="TEL231" s="157"/>
      <c r="TEM231" s="157"/>
      <c r="TEN231" s="157"/>
      <c r="TEO231" s="157"/>
      <c r="TEP231" s="157"/>
      <c r="TEQ231" s="157"/>
      <c r="TER231" s="157"/>
      <c r="TES231" s="157"/>
      <c r="TET231" s="157"/>
      <c r="TEU231" s="157"/>
      <c r="TEV231" s="157"/>
      <c r="TEW231" s="157"/>
      <c r="TEX231" s="157"/>
      <c r="TEY231" s="157"/>
      <c r="TEZ231" s="157"/>
      <c r="TFA231" s="157"/>
      <c r="TFB231" s="157"/>
      <c r="TFC231" s="157"/>
      <c r="TFD231" s="157"/>
      <c r="TFE231" s="157"/>
      <c r="TFF231" s="157"/>
      <c r="TFG231" s="157"/>
      <c r="TFH231" s="157"/>
      <c r="TFI231" s="157"/>
      <c r="TFJ231" s="157"/>
      <c r="TFK231" s="157"/>
      <c r="TFL231" s="157"/>
      <c r="TFM231" s="157"/>
      <c r="TFN231" s="157"/>
      <c r="TFO231" s="157"/>
      <c r="TFP231" s="157"/>
      <c r="TFQ231" s="157"/>
      <c r="TFR231" s="157"/>
      <c r="TFS231" s="157"/>
      <c r="TFT231" s="157"/>
      <c r="TFU231" s="157"/>
      <c r="TFV231" s="157"/>
      <c r="TFW231" s="157"/>
      <c r="TFX231" s="157"/>
      <c r="TFY231" s="157"/>
      <c r="TFZ231" s="157"/>
      <c r="TGA231" s="157"/>
      <c r="TGB231" s="157"/>
      <c r="TGC231" s="157"/>
      <c r="TGD231" s="157"/>
      <c r="TGE231" s="157"/>
      <c r="TGF231" s="157"/>
      <c r="TGG231" s="157"/>
      <c r="TGH231" s="157"/>
      <c r="TGI231" s="157"/>
      <c r="TGJ231" s="157"/>
      <c r="TGK231" s="157"/>
      <c r="TGL231" s="157"/>
      <c r="TGM231" s="157"/>
      <c r="TGN231" s="157"/>
      <c r="TGO231" s="157"/>
      <c r="TGP231" s="157"/>
      <c r="TGQ231" s="157"/>
      <c r="TGR231" s="157"/>
      <c r="TGS231" s="157"/>
      <c r="TGT231" s="157"/>
      <c r="TGU231" s="157"/>
      <c r="TGV231" s="157"/>
      <c r="TGW231" s="157"/>
      <c r="TGX231" s="157"/>
      <c r="TGY231" s="157"/>
      <c r="TGZ231" s="157"/>
      <c r="THA231" s="157"/>
      <c r="THB231" s="157"/>
      <c r="THC231" s="157"/>
      <c r="THD231" s="157"/>
      <c r="THE231" s="157"/>
      <c r="THF231" s="157"/>
      <c r="THG231" s="157"/>
      <c r="THH231" s="157"/>
      <c r="THI231" s="157"/>
      <c r="THJ231" s="157"/>
      <c r="THK231" s="157"/>
      <c r="THL231" s="157"/>
      <c r="THM231" s="157"/>
      <c r="THN231" s="157"/>
      <c r="THO231" s="157"/>
      <c r="THP231" s="157"/>
      <c r="THQ231" s="157"/>
      <c r="THR231" s="157"/>
      <c r="THS231" s="157"/>
      <c r="THT231" s="157"/>
      <c r="THU231" s="157"/>
      <c r="THV231" s="157"/>
      <c r="THW231" s="157"/>
      <c r="THX231" s="157"/>
      <c r="THY231" s="157"/>
      <c r="THZ231" s="157"/>
      <c r="TIA231" s="157"/>
      <c r="TIB231" s="157"/>
      <c r="TIC231" s="157"/>
      <c r="TID231" s="157"/>
      <c r="TIE231" s="157"/>
      <c r="TIF231" s="157"/>
      <c r="TIG231" s="157"/>
      <c r="TIH231" s="157"/>
      <c r="TII231" s="157"/>
      <c r="TIJ231" s="157"/>
      <c r="TIK231" s="157"/>
      <c r="TIL231" s="157"/>
      <c r="TIM231" s="157"/>
      <c r="TIN231" s="157"/>
      <c r="TIO231" s="157"/>
      <c r="TIP231" s="157"/>
      <c r="TIQ231" s="157"/>
      <c r="TIR231" s="157"/>
      <c r="TIS231" s="157"/>
      <c r="TIT231" s="157"/>
      <c r="TIU231" s="157"/>
      <c r="TIV231" s="157"/>
      <c r="TIW231" s="157"/>
      <c r="TIX231" s="157"/>
      <c r="TIY231" s="157"/>
      <c r="TIZ231" s="157"/>
      <c r="TJA231" s="157"/>
      <c r="TJB231" s="157"/>
      <c r="TJC231" s="157"/>
      <c r="TJD231" s="157"/>
      <c r="TJE231" s="157"/>
      <c r="TJF231" s="157"/>
      <c r="TJG231" s="157"/>
      <c r="TJH231" s="157"/>
      <c r="TJI231" s="157"/>
      <c r="TJJ231" s="157"/>
      <c r="TJK231" s="157"/>
      <c r="TJL231" s="157"/>
      <c r="TJM231" s="157"/>
      <c r="TJN231" s="157"/>
      <c r="TJO231" s="157"/>
      <c r="TJP231" s="157"/>
      <c r="TJQ231" s="157"/>
      <c r="TJR231" s="157"/>
      <c r="TJS231" s="157"/>
      <c r="TJT231" s="157"/>
      <c r="TJU231" s="157"/>
      <c r="TJV231" s="157"/>
      <c r="TJW231" s="157"/>
      <c r="TJX231" s="157"/>
      <c r="TJY231" s="157"/>
      <c r="TJZ231" s="157"/>
      <c r="TKA231" s="157"/>
      <c r="TKB231" s="157"/>
      <c r="TKC231" s="157"/>
      <c r="TKD231" s="157"/>
      <c r="TKE231" s="157"/>
      <c r="TKF231" s="157"/>
      <c r="TKG231" s="157"/>
      <c r="TKH231" s="157"/>
      <c r="TKI231" s="157"/>
      <c r="TKJ231" s="157"/>
      <c r="TKK231" s="157"/>
      <c r="TKL231" s="157"/>
      <c r="TKM231" s="157"/>
      <c r="TKN231" s="157"/>
      <c r="TKO231" s="157"/>
      <c r="TKP231" s="157"/>
      <c r="TKQ231" s="157"/>
      <c r="TKR231" s="157"/>
      <c r="TKS231" s="157"/>
      <c r="TKT231" s="157"/>
      <c r="TKU231" s="157"/>
      <c r="TKV231" s="157"/>
      <c r="TKW231" s="157"/>
      <c r="TKX231" s="157"/>
      <c r="TKY231" s="157"/>
      <c r="TKZ231" s="157"/>
      <c r="TLA231" s="157"/>
      <c r="TLB231" s="157"/>
      <c r="TLC231" s="157"/>
      <c r="TLD231" s="157"/>
      <c r="TLE231" s="157"/>
      <c r="TLF231" s="157"/>
      <c r="TLG231" s="157"/>
      <c r="TLH231" s="157"/>
      <c r="TLI231" s="157"/>
      <c r="TLJ231" s="157"/>
      <c r="TLK231" s="157"/>
      <c r="TLL231" s="157"/>
      <c r="TLM231" s="157"/>
      <c r="TLN231" s="157"/>
      <c r="TLO231" s="157"/>
      <c r="TLP231" s="157"/>
      <c r="TLQ231" s="157"/>
      <c r="TLR231" s="157"/>
      <c r="TLS231" s="157"/>
      <c r="TLT231" s="157"/>
      <c r="TLU231" s="157"/>
      <c r="TLV231" s="157"/>
      <c r="TLW231" s="157"/>
      <c r="TLX231" s="157"/>
      <c r="TLY231" s="157"/>
      <c r="TLZ231" s="157"/>
      <c r="TMA231" s="157"/>
      <c r="TMB231" s="157"/>
      <c r="TMC231" s="157"/>
      <c r="TMD231" s="157"/>
      <c r="TME231" s="157"/>
      <c r="TMF231" s="157"/>
      <c r="TMG231" s="157"/>
      <c r="TMH231" s="157"/>
      <c r="TMI231" s="157"/>
      <c r="TMJ231" s="157"/>
      <c r="TMK231" s="157"/>
      <c r="TML231" s="157"/>
      <c r="TMM231" s="157"/>
      <c r="TMN231" s="157"/>
      <c r="TMO231" s="157"/>
      <c r="TMP231" s="157"/>
      <c r="TMQ231" s="157"/>
      <c r="TMR231" s="157"/>
      <c r="TMS231" s="157"/>
      <c r="TMT231" s="157"/>
      <c r="TMU231" s="157"/>
      <c r="TMV231" s="157"/>
      <c r="TMW231" s="157"/>
      <c r="TMX231" s="157"/>
      <c r="TMY231" s="157"/>
      <c r="TMZ231" s="157"/>
      <c r="TNA231" s="157"/>
      <c r="TNB231" s="157"/>
      <c r="TNC231" s="157"/>
      <c r="TND231" s="157"/>
      <c r="TNE231" s="157"/>
      <c r="TNF231" s="157"/>
      <c r="TNG231" s="157"/>
      <c r="TNH231" s="157"/>
      <c r="TNI231" s="157"/>
      <c r="TNJ231" s="157"/>
      <c r="TNK231" s="157"/>
      <c r="TNL231" s="157"/>
      <c r="TNM231" s="157"/>
      <c r="TNN231" s="157"/>
      <c r="TNO231" s="157"/>
      <c r="TNP231" s="157"/>
      <c r="TNQ231" s="157"/>
      <c r="TNR231" s="157"/>
      <c r="TNS231" s="157"/>
      <c r="TNT231" s="157"/>
      <c r="TNU231" s="157"/>
      <c r="TNV231" s="157"/>
      <c r="TNW231" s="157"/>
      <c r="TNX231" s="157"/>
      <c r="TNY231" s="157"/>
      <c r="TNZ231" s="157"/>
      <c r="TOA231" s="157"/>
      <c r="TOB231" s="157"/>
      <c r="TOC231" s="157"/>
      <c r="TOD231" s="157"/>
      <c r="TOE231" s="157"/>
      <c r="TOF231" s="157"/>
      <c r="TOG231" s="157"/>
      <c r="TOH231" s="157"/>
      <c r="TOI231" s="157"/>
      <c r="TOJ231" s="157"/>
      <c r="TOK231" s="157"/>
      <c r="TOL231" s="157"/>
      <c r="TOM231" s="157"/>
      <c r="TON231" s="157"/>
      <c r="TOO231" s="157"/>
      <c r="TOP231" s="157"/>
      <c r="TOQ231" s="157"/>
      <c r="TOR231" s="157"/>
      <c r="TOS231" s="157"/>
      <c r="TOT231" s="157"/>
      <c r="TOU231" s="157"/>
      <c r="TOV231" s="157"/>
      <c r="TOW231" s="157"/>
      <c r="TOX231" s="157"/>
      <c r="TOY231" s="157"/>
      <c r="TOZ231" s="157"/>
      <c r="TPA231" s="157"/>
      <c r="TPB231" s="157"/>
      <c r="TPC231" s="157"/>
      <c r="TPD231" s="157"/>
      <c r="TPE231" s="157"/>
      <c r="TPF231" s="157"/>
      <c r="TPG231" s="157"/>
      <c r="TPH231" s="157"/>
      <c r="TPI231" s="157"/>
      <c r="TPJ231" s="157"/>
      <c r="TPK231" s="157"/>
      <c r="TPL231" s="157"/>
      <c r="TPM231" s="157"/>
      <c r="TPN231" s="157"/>
      <c r="TPO231" s="157"/>
      <c r="TPP231" s="157"/>
      <c r="TPQ231" s="157"/>
      <c r="TPR231" s="157"/>
      <c r="TPS231" s="157"/>
      <c r="TPT231" s="157"/>
      <c r="TPU231" s="157"/>
      <c r="TPV231" s="157"/>
      <c r="TPW231" s="157"/>
      <c r="TPX231" s="157"/>
      <c r="TPY231" s="157"/>
      <c r="TPZ231" s="157"/>
      <c r="TQA231" s="157"/>
      <c r="TQB231" s="157"/>
      <c r="TQC231" s="157"/>
      <c r="TQD231" s="157"/>
      <c r="TQE231" s="157"/>
      <c r="TQF231" s="157"/>
      <c r="TQG231" s="157"/>
      <c r="TQH231" s="157"/>
      <c r="TQI231" s="157"/>
      <c r="TQJ231" s="157"/>
      <c r="TQK231" s="157"/>
      <c r="TQL231" s="157"/>
      <c r="TQM231" s="157"/>
      <c r="TQN231" s="157"/>
      <c r="TQO231" s="157"/>
      <c r="TQP231" s="157"/>
      <c r="TQQ231" s="157"/>
      <c r="TQR231" s="157"/>
      <c r="TQS231" s="157"/>
      <c r="TQT231" s="157"/>
      <c r="TQU231" s="157"/>
      <c r="TQV231" s="157"/>
      <c r="TQW231" s="157"/>
      <c r="TQX231" s="157"/>
      <c r="TQY231" s="157"/>
      <c r="TQZ231" s="157"/>
      <c r="TRA231" s="157"/>
      <c r="TRB231" s="157"/>
      <c r="TRC231" s="157"/>
      <c r="TRD231" s="157"/>
      <c r="TRE231" s="157"/>
      <c r="TRF231" s="157"/>
      <c r="TRG231" s="157"/>
      <c r="TRH231" s="157"/>
      <c r="TRI231" s="157"/>
      <c r="TRJ231" s="157"/>
      <c r="TRK231" s="157"/>
      <c r="TRL231" s="157"/>
      <c r="TRM231" s="157"/>
      <c r="TRN231" s="157"/>
      <c r="TRO231" s="157"/>
      <c r="TRP231" s="157"/>
      <c r="TRQ231" s="157"/>
      <c r="TRR231" s="157"/>
      <c r="TRS231" s="157"/>
      <c r="TRT231" s="157"/>
      <c r="TRU231" s="157"/>
      <c r="TRV231" s="157"/>
      <c r="TRW231" s="157"/>
      <c r="TRX231" s="157"/>
      <c r="TRY231" s="157"/>
      <c r="TRZ231" s="157"/>
      <c r="TSA231" s="157"/>
      <c r="TSB231" s="157"/>
      <c r="TSC231" s="157"/>
      <c r="TSD231" s="157"/>
      <c r="TSE231" s="157"/>
      <c r="TSF231" s="157"/>
      <c r="TSG231" s="157"/>
      <c r="TSH231" s="157"/>
      <c r="TSI231" s="157"/>
      <c r="TSJ231" s="157"/>
      <c r="TSK231" s="157"/>
      <c r="TSL231" s="157"/>
      <c r="TSM231" s="157"/>
      <c r="TSN231" s="157"/>
      <c r="TSO231" s="157"/>
      <c r="TSP231" s="157"/>
      <c r="TSQ231" s="157"/>
      <c r="TSR231" s="157"/>
      <c r="TSS231" s="157"/>
      <c r="TST231" s="157"/>
      <c r="TSU231" s="157"/>
      <c r="TSV231" s="157"/>
      <c r="TSW231" s="157"/>
      <c r="TSX231" s="157"/>
      <c r="TSY231" s="157"/>
      <c r="TSZ231" s="157"/>
      <c r="TTA231" s="157"/>
      <c r="TTB231" s="157"/>
      <c r="TTC231" s="157"/>
      <c r="TTD231" s="157"/>
      <c r="TTE231" s="157"/>
      <c r="TTF231" s="157"/>
      <c r="TTG231" s="157"/>
      <c r="TTH231" s="157"/>
      <c r="TTI231" s="157"/>
      <c r="TTJ231" s="157"/>
      <c r="TTK231" s="157"/>
      <c r="TTL231" s="157"/>
      <c r="TTM231" s="157"/>
      <c r="TTN231" s="157"/>
      <c r="TTO231" s="157"/>
      <c r="TTP231" s="157"/>
      <c r="TTQ231" s="157"/>
      <c r="TTR231" s="157"/>
      <c r="TTS231" s="157"/>
      <c r="TTT231" s="157"/>
      <c r="TTU231" s="157"/>
      <c r="TTV231" s="157"/>
      <c r="TTW231" s="157"/>
      <c r="TTX231" s="157"/>
      <c r="TTY231" s="157"/>
      <c r="TTZ231" s="157"/>
      <c r="TUA231" s="157"/>
      <c r="TUB231" s="157"/>
      <c r="TUC231" s="157"/>
      <c r="TUD231" s="157"/>
      <c r="TUE231" s="157"/>
      <c r="TUF231" s="157"/>
      <c r="TUG231" s="157"/>
      <c r="TUH231" s="157"/>
      <c r="TUI231" s="157"/>
      <c r="TUJ231" s="157"/>
      <c r="TUK231" s="157"/>
      <c r="TUL231" s="157"/>
      <c r="TUM231" s="157"/>
      <c r="TUN231" s="157"/>
      <c r="TUO231" s="157"/>
      <c r="TUP231" s="157"/>
      <c r="TUQ231" s="157"/>
      <c r="TUR231" s="157"/>
      <c r="TUS231" s="157"/>
      <c r="TUT231" s="157"/>
      <c r="TUU231" s="157"/>
      <c r="TUV231" s="157"/>
      <c r="TUW231" s="157"/>
      <c r="TUX231" s="157"/>
      <c r="TUY231" s="157"/>
      <c r="TUZ231" s="157"/>
      <c r="TVA231" s="157"/>
      <c r="TVB231" s="157"/>
      <c r="TVC231" s="157"/>
      <c r="TVD231" s="157"/>
      <c r="TVE231" s="157"/>
      <c r="TVF231" s="157"/>
      <c r="TVG231" s="157"/>
      <c r="TVH231" s="157"/>
      <c r="TVI231" s="157"/>
      <c r="TVJ231" s="157"/>
      <c r="TVK231" s="157"/>
      <c r="TVL231" s="157"/>
      <c r="TVM231" s="157"/>
      <c r="TVN231" s="157"/>
      <c r="TVO231" s="157"/>
      <c r="TVP231" s="157"/>
      <c r="TVQ231" s="157"/>
      <c r="TVR231" s="157"/>
      <c r="TVS231" s="157"/>
      <c r="TVT231" s="157"/>
      <c r="TVU231" s="157"/>
      <c r="TVV231" s="157"/>
      <c r="TVW231" s="157"/>
      <c r="TVX231" s="157"/>
      <c r="TVY231" s="157"/>
      <c r="TVZ231" s="157"/>
      <c r="TWA231" s="157"/>
      <c r="TWB231" s="157"/>
      <c r="TWC231" s="157"/>
      <c r="TWD231" s="157"/>
      <c r="TWE231" s="157"/>
      <c r="TWF231" s="157"/>
      <c r="TWG231" s="157"/>
      <c r="TWH231" s="157"/>
      <c r="TWI231" s="157"/>
      <c r="TWJ231" s="157"/>
      <c r="TWK231" s="157"/>
      <c r="TWL231" s="157"/>
      <c r="TWM231" s="157"/>
      <c r="TWN231" s="157"/>
      <c r="TWO231" s="157"/>
      <c r="TWP231" s="157"/>
      <c r="TWQ231" s="157"/>
      <c r="TWR231" s="157"/>
      <c r="TWS231" s="157"/>
      <c r="TWT231" s="157"/>
      <c r="TWU231" s="157"/>
      <c r="TWV231" s="157"/>
      <c r="TWW231" s="157"/>
      <c r="TWX231" s="157"/>
      <c r="TWY231" s="157"/>
      <c r="TWZ231" s="157"/>
      <c r="TXA231" s="157"/>
      <c r="TXB231" s="157"/>
      <c r="TXC231" s="157"/>
      <c r="TXD231" s="157"/>
      <c r="TXE231" s="157"/>
      <c r="TXF231" s="157"/>
      <c r="TXG231" s="157"/>
      <c r="TXH231" s="157"/>
      <c r="TXI231" s="157"/>
      <c r="TXJ231" s="157"/>
      <c r="TXK231" s="157"/>
      <c r="TXL231" s="157"/>
      <c r="TXM231" s="157"/>
      <c r="TXN231" s="157"/>
      <c r="TXO231" s="157"/>
      <c r="TXP231" s="157"/>
      <c r="TXQ231" s="157"/>
      <c r="TXR231" s="157"/>
      <c r="TXS231" s="157"/>
      <c r="TXT231" s="157"/>
      <c r="TXU231" s="157"/>
      <c r="TXV231" s="157"/>
      <c r="TXW231" s="157"/>
      <c r="TXX231" s="157"/>
      <c r="TXY231" s="157"/>
      <c r="TXZ231" s="157"/>
      <c r="TYA231" s="157"/>
      <c r="TYB231" s="157"/>
      <c r="TYC231" s="157"/>
      <c r="TYD231" s="157"/>
      <c r="TYE231" s="157"/>
      <c r="TYF231" s="157"/>
      <c r="TYG231" s="157"/>
      <c r="TYH231" s="157"/>
      <c r="TYI231" s="157"/>
      <c r="TYJ231" s="157"/>
      <c r="TYK231" s="157"/>
      <c r="TYL231" s="157"/>
      <c r="TYM231" s="157"/>
      <c r="TYN231" s="157"/>
      <c r="TYO231" s="157"/>
      <c r="TYP231" s="157"/>
      <c r="TYQ231" s="157"/>
      <c r="TYR231" s="157"/>
      <c r="TYS231" s="157"/>
      <c r="TYT231" s="157"/>
      <c r="TYU231" s="157"/>
      <c r="TYV231" s="157"/>
      <c r="TYW231" s="157"/>
      <c r="TYX231" s="157"/>
      <c r="TYY231" s="157"/>
      <c r="TYZ231" s="157"/>
      <c r="TZA231" s="157"/>
      <c r="TZB231" s="157"/>
      <c r="TZC231" s="157"/>
      <c r="TZD231" s="157"/>
      <c r="TZE231" s="157"/>
      <c r="TZF231" s="157"/>
      <c r="TZG231" s="157"/>
      <c r="TZH231" s="157"/>
      <c r="TZI231" s="157"/>
      <c r="TZJ231" s="157"/>
      <c r="TZK231" s="157"/>
      <c r="TZL231" s="157"/>
      <c r="TZM231" s="157"/>
      <c r="TZN231" s="157"/>
      <c r="TZO231" s="157"/>
      <c r="TZP231" s="157"/>
      <c r="TZQ231" s="157"/>
      <c r="TZR231" s="157"/>
      <c r="TZS231" s="157"/>
      <c r="TZT231" s="157"/>
      <c r="TZU231" s="157"/>
      <c r="TZV231" s="157"/>
      <c r="TZW231" s="157"/>
      <c r="TZX231" s="157"/>
      <c r="TZY231" s="157"/>
      <c r="TZZ231" s="157"/>
      <c r="UAA231" s="157"/>
      <c r="UAB231" s="157"/>
      <c r="UAC231" s="157"/>
      <c r="UAD231" s="157"/>
      <c r="UAE231" s="157"/>
      <c r="UAF231" s="157"/>
      <c r="UAG231" s="157"/>
      <c r="UAH231" s="157"/>
      <c r="UAI231" s="157"/>
      <c r="UAJ231" s="157"/>
      <c r="UAK231" s="157"/>
      <c r="UAL231" s="157"/>
      <c r="UAM231" s="157"/>
      <c r="UAN231" s="157"/>
      <c r="UAO231" s="157"/>
      <c r="UAP231" s="157"/>
      <c r="UAQ231" s="157"/>
      <c r="UAR231" s="157"/>
      <c r="UAS231" s="157"/>
      <c r="UAT231" s="157"/>
      <c r="UAU231" s="157"/>
      <c r="UAV231" s="157"/>
      <c r="UAW231" s="157"/>
      <c r="UAX231" s="157"/>
      <c r="UAY231" s="157"/>
      <c r="UAZ231" s="157"/>
      <c r="UBA231" s="157"/>
      <c r="UBB231" s="157"/>
      <c r="UBC231" s="157"/>
      <c r="UBD231" s="157"/>
      <c r="UBE231" s="157"/>
      <c r="UBF231" s="157"/>
      <c r="UBG231" s="157"/>
      <c r="UBH231" s="157"/>
      <c r="UBI231" s="157"/>
      <c r="UBJ231" s="157"/>
      <c r="UBK231" s="157"/>
      <c r="UBL231" s="157"/>
      <c r="UBM231" s="157"/>
      <c r="UBN231" s="157"/>
      <c r="UBO231" s="157"/>
      <c r="UBP231" s="157"/>
      <c r="UBQ231" s="157"/>
      <c r="UBR231" s="157"/>
      <c r="UBS231" s="157"/>
      <c r="UBT231" s="157"/>
      <c r="UBU231" s="157"/>
      <c r="UBV231" s="157"/>
      <c r="UBW231" s="157"/>
      <c r="UBX231" s="157"/>
      <c r="UBY231" s="157"/>
      <c r="UBZ231" s="157"/>
      <c r="UCA231" s="157"/>
      <c r="UCB231" s="157"/>
      <c r="UCC231" s="157"/>
      <c r="UCD231" s="157"/>
      <c r="UCE231" s="157"/>
      <c r="UCF231" s="157"/>
      <c r="UCG231" s="157"/>
      <c r="UCH231" s="157"/>
      <c r="UCI231" s="157"/>
      <c r="UCJ231" s="157"/>
      <c r="UCK231" s="157"/>
      <c r="UCL231" s="157"/>
      <c r="UCM231" s="157"/>
      <c r="UCN231" s="157"/>
      <c r="UCO231" s="157"/>
      <c r="UCP231" s="157"/>
      <c r="UCQ231" s="157"/>
      <c r="UCR231" s="157"/>
      <c r="UCS231" s="157"/>
      <c r="UCT231" s="157"/>
      <c r="UCU231" s="157"/>
      <c r="UCV231" s="157"/>
      <c r="UCW231" s="157"/>
      <c r="UCX231" s="157"/>
      <c r="UCY231" s="157"/>
      <c r="UCZ231" s="157"/>
      <c r="UDA231" s="157"/>
      <c r="UDB231" s="157"/>
      <c r="UDC231" s="157"/>
      <c r="UDD231" s="157"/>
      <c r="UDE231" s="157"/>
      <c r="UDF231" s="157"/>
      <c r="UDG231" s="157"/>
      <c r="UDH231" s="157"/>
      <c r="UDI231" s="157"/>
      <c r="UDJ231" s="157"/>
      <c r="UDK231" s="157"/>
      <c r="UDL231" s="157"/>
      <c r="UDM231" s="157"/>
      <c r="UDN231" s="157"/>
      <c r="UDO231" s="157"/>
      <c r="UDP231" s="157"/>
      <c r="UDQ231" s="157"/>
      <c r="UDR231" s="157"/>
      <c r="UDS231" s="157"/>
      <c r="UDT231" s="157"/>
      <c r="UDU231" s="157"/>
      <c r="UDV231" s="157"/>
      <c r="UDW231" s="157"/>
      <c r="UDX231" s="157"/>
      <c r="UDY231" s="157"/>
      <c r="UDZ231" s="157"/>
      <c r="UEA231" s="157"/>
      <c r="UEB231" s="157"/>
      <c r="UEC231" s="157"/>
      <c r="UED231" s="157"/>
      <c r="UEE231" s="157"/>
      <c r="UEF231" s="157"/>
      <c r="UEG231" s="157"/>
      <c r="UEH231" s="157"/>
      <c r="UEI231" s="157"/>
      <c r="UEJ231" s="157"/>
      <c r="UEK231" s="157"/>
      <c r="UEL231" s="157"/>
      <c r="UEM231" s="157"/>
      <c r="UEN231" s="157"/>
      <c r="UEO231" s="157"/>
      <c r="UEP231" s="157"/>
      <c r="UEQ231" s="157"/>
      <c r="UER231" s="157"/>
      <c r="UES231" s="157"/>
      <c r="UET231" s="157"/>
      <c r="UEU231" s="157"/>
      <c r="UEV231" s="157"/>
      <c r="UEW231" s="157"/>
      <c r="UEX231" s="157"/>
      <c r="UEY231" s="157"/>
      <c r="UEZ231" s="157"/>
      <c r="UFA231" s="157"/>
      <c r="UFB231" s="157"/>
      <c r="UFC231" s="157"/>
      <c r="UFD231" s="157"/>
      <c r="UFE231" s="157"/>
      <c r="UFF231" s="157"/>
      <c r="UFG231" s="157"/>
      <c r="UFH231" s="157"/>
      <c r="UFI231" s="157"/>
      <c r="UFJ231" s="157"/>
      <c r="UFK231" s="157"/>
      <c r="UFL231" s="157"/>
      <c r="UFM231" s="157"/>
      <c r="UFN231" s="157"/>
      <c r="UFO231" s="157"/>
      <c r="UFP231" s="157"/>
      <c r="UFQ231" s="157"/>
      <c r="UFR231" s="157"/>
      <c r="UFS231" s="157"/>
      <c r="UFT231" s="157"/>
      <c r="UFU231" s="157"/>
      <c r="UFV231" s="157"/>
      <c r="UFW231" s="157"/>
      <c r="UFX231" s="157"/>
      <c r="UFY231" s="157"/>
      <c r="UFZ231" s="157"/>
      <c r="UGA231" s="157"/>
      <c r="UGB231" s="157"/>
      <c r="UGC231" s="157"/>
      <c r="UGD231" s="157"/>
      <c r="UGE231" s="157"/>
      <c r="UGF231" s="157"/>
      <c r="UGG231" s="157"/>
      <c r="UGH231" s="157"/>
      <c r="UGI231" s="157"/>
      <c r="UGJ231" s="157"/>
      <c r="UGK231" s="157"/>
      <c r="UGL231" s="157"/>
      <c r="UGM231" s="157"/>
      <c r="UGN231" s="157"/>
      <c r="UGO231" s="157"/>
      <c r="UGP231" s="157"/>
      <c r="UGQ231" s="157"/>
      <c r="UGR231" s="157"/>
      <c r="UGS231" s="157"/>
      <c r="UGT231" s="157"/>
      <c r="UGU231" s="157"/>
      <c r="UGV231" s="157"/>
      <c r="UGW231" s="157"/>
      <c r="UGX231" s="157"/>
      <c r="UGY231" s="157"/>
      <c r="UGZ231" s="157"/>
      <c r="UHA231" s="157"/>
      <c r="UHB231" s="157"/>
      <c r="UHC231" s="157"/>
      <c r="UHD231" s="157"/>
      <c r="UHE231" s="157"/>
      <c r="UHF231" s="157"/>
      <c r="UHG231" s="157"/>
      <c r="UHH231" s="157"/>
      <c r="UHI231" s="157"/>
      <c r="UHJ231" s="157"/>
      <c r="UHK231" s="157"/>
      <c r="UHL231" s="157"/>
      <c r="UHM231" s="157"/>
      <c r="UHN231" s="157"/>
      <c r="UHO231" s="157"/>
      <c r="UHP231" s="157"/>
      <c r="UHQ231" s="157"/>
      <c r="UHR231" s="157"/>
      <c r="UHS231" s="157"/>
      <c r="UHT231" s="157"/>
      <c r="UHU231" s="157"/>
      <c r="UHV231" s="157"/>
      <c r="UHW231" s="157"/>
      <c r="UHX231" s="157"/>
      <c r="UHY231" s="157"/>
      <c r="UHZ231" s="157"/>
      <c r="UIA231" s="157"/>
      <c r="UIB231" s="157"/>
      <c r="UIC231" s="157"/>
      <c r="UID231" s="157"/>
      <c r="UIE231" s="157"/>
      <c r="UIF231" s="157"/>
      <c r="UIG231" s="157"/>
      <c r="UIH231" s="157"/>
      <c r="UII231" s="157"/>
      <c r="UIJ231" s="157"/>
      <c r="UIK231" s="157"/>
      <c r="UIL231" s="157"/>
      <c r="UIM231" s="157"/>
      <c r="UIN231" s="157"/>
      <c r="UIO231" s="157"/>
      <c r="UIP231" s="157"/>
      <c r="UIQ231" s="157"/>
      <c r="UIR231" s="157"/>
      <c r="UIS231" s="157"/>
      <c r="UIT231" s="157"/>
      <c r="UIU231" s="157"/>
      <c r="UIV231" s="157"/>
      <c r="UIW231" s="157"/>
      <c r="UIX231" s="157"/>
      <c r="UIY231" s="157"/>
      <c r="UIZ231" s="157"/>
      <c r="UJA231" s="157"/>
      <c r="UJB231" s="157"/>
      <c r="UJC231" s="157"/>
      <c r="UJD231" s="157"/>
      <c r="UJE231" s="157"/>
      <c r="UJF231" s="157"/>
      <c r="UJG231" s="157"/>
      <c r="UJH231" s="157"/>
      <c r="UJI231" s="157"/>
      <c r="UJJ231" s="157"/>
      <c r="UJK231" s="157"/>
      <c r="UJL231" s="157"/>
      <c r="UJM231" s="157"/>
      <c r="UJN231" s="157"/>
      <c r="UJO231" s="157"/>
      <c r="UJP231" s="157"/>
      <c r="UJQ231" s="157"/>
      <c r="UJR231" s="157"/>
      <c r="UJS231" s="157"/>
      <c r="UJT231" s="157"/>
      <c r="UJU231" s="157"/>
      <c r="UJV231" s="157"/>
      <c r="UJW231" s="157"/>
      <c r="UJX231" s="157"/>
      <c r="UJY231" s="157"/>
      <c r="UJZ231" s="157"/>
      <c r="UKA231" s="157"/>
      <c r="UKB231" s="157"/>
      <c r="UKC231" s="157"/>
      <c r="UKD231" s="157"/>
      <c r="UKE231" s="157"/>
      <c r="UKF231" s="157"/>
      <c r="UKG231" s="157"/>
      <c r="UKH231" s="157"/>
      <c r="UKI231" s="157"/>
      <c r="UKJ231" s="157"/>
      <c r="UKK231" s="157"/>
      <c r="UKL231" s="157"/>
      <c r="UKM231" s="157"/>
      <c r="UKN231" s="157"/>
      <c r="UKO231" s="157"/>
      <c r="UKP231" s="157"/>
      <c r="UKQ231" s="157"/>
      <c r="UKR231" s="157"/>
      <c r="UKS231" s="157"/>
      <c r="UKT231" s="157"/>
      <c r="UKU231" s="157"/>
      <c r="UKV231" s="157"/>
      <c r="UKW231" s="157"/>
      <c r="UKX231" s="157"/>
      <c r="UKY231" s="157"/>
      <c r="UKZ231" s="157"/>
      <c r="ULA231" s="157"/>
      <c r="ULB231" s="157"/>
      <c r="ULC231" s="157"/>
      <c r="ULD231" s="157"/>
      <c r="ULE231" s="157"/>
      <c r="ULF231" s="157"/>
      <c r="ULG231" s="157"/>
      <c r="ULH231" s="157"/>
      <c r="ULI231" s="157"/>
      <c r="ULJ231" s="157"/>
      <c r="ULK231" s="157"/>
      <c r="ULL231" s="157"/>
      <c r="ULM231" s="157"/>
      <c r="ULN231" s="157"/>
      <c r="ULO231" s="157"/>
      <c r="ULP231" s="157"/>
      <c r="ULQ231" s="157"/>
      <c r="ULR231" s="157"/>
      <c r="ULS231" s="157"/>
      <c r="ULT231" s="157"/>
      <c r="ULU231" s="157"/>
      <c r="ULV231" s="157"/>
      <c r="ULW231" s="157"/>
      <c r="ULX231" s="157"/>
      <c r="ULY231" s="157"/>
      <c r="ULZ231" s="157"/>
      <c r="UMA231" s="157"/>
      <c r="UMB231" s="157"/>
      <c r="UMC231" s="157"/>
      <c r="UMD231" s="157"/>
      <c r="UME231" s="157"/>
      <c r="UMF231" s="157"/>
      <c r="UMG231" s="157"/>
      <c r="UMH231" s="157"/>
      <c r="UMI231" s="157"/>
      <c r="UMJ231" s="157"/>
      <c r="UMK231" s="157"/>
      <c r="UML231" s="157"/>
      <c r="UMM231" s="157"/>
      <c r="UMN231" s="157"/>
      <c r="UMO231" s="157"/>
      <c r="UMP231" s="157"/>
      <c r="UMQ231" s="157"/>
      <c r="UMR231" s="157"/>
      <c r="UMS231" s="157"/>
      <c r="UMT231" s="157"/>
      <c r="UMU231" s="157"/>
      <c r="UMV231" s="157"/>
      <c r="UMW231" s="157"/>
      <c r="UMX231" s="157"/>
      <c r="UMY231" s="157"/>
      <c r="UMZ231" s="157"/>
      <c r="UNA231" s="157"/>
      <c r="UNB231" s="157"/>
      <c r="UNC231" s="157"/>
      <c r="UND231" s="157"/>
      <c r="UNE231" s="157"/>
      <c r="UNF231" s="157"/>
      <c r="UNG231" s="157"/>
      <c r="UNH231" s="157"/>
      <c r="UNI231" s="157"/>
      <c r="UNJ231" s="157"/>
      <c r="UNK231" s="157"/>
      <c r="UNL231" s="157"/>
      <c r="UNM231" s="157"/>
      <c r="UNN231" s="157"/>
      <c r="UNO231" s="157"/>
      <c r="UNP231" s="157"/>
      <c r="UNQ231" s="157"/>
      <c r="UNR231" s="157"/>
      <c r="UNS231" s="157"/>
      <c r="UNT231" s="157"/>
      <c r="UNU231" s="157"/>
      <c r="UNV231" s="157"/>
      <c r="UNW231" s="157"/>
      <c r="UNX231" s="157"/>
      <c r="UNY231" s="157"/>
      <c r="UNZ231" s="157"/>
      <c r="UOA231" s="157"/>
      <c r="UOB231" s="157"/>
      <c r="UOC231" s="157"/>
      <c r="UOD231" s="157"/>
      <c r="UOE231" s="157"/>
      <c r="UOF231" s="157"/>
      <c r="UOG231" s="157"/>
      <c r="UOH231" s="157"/>
      <c r="UOI231" s="157"/>
      <c r="UOJ231" s="157"/>
      <c r="UOK231" s="157"/>
      <c r="UOL231" s="157"/>
      <c r="UOM231" s="157"/>
      <c r="UON231" s="157"/>
      <c r="UOO231" s="157"/>
      <c r="UOP231" s="157"/>
      <c r="UOQ231" s="157"/>
      <c r="UOR231" s="157"/>
      <c r="UOS231" s="157"/>
      <c r="UOT231" s="157"/>
      <c r="UOU231" s="157"/>
      <c r="UOV231" s="157"/>
      <c r="UOW231" s="157"/>
      <c r="UOX231" s="157"/>
      <c r="UOY231" s="157"/>
      <c r="UOZ231" s="157"/>
      <c r="UPA231" s="157"/>
      <c r="UPB231" s="157"/>
      <c r="UPC231" s="157"/>
      <c r="UPD231" s="157"/>
      <c r="UPE231" s="157"/>
      <c r="UPF231" s="157"/>
      <c r="UPG231" s="157"/>
      <c r="UPH231" s="157"/>
      <c r="UPI231" s="157"/>
      <c r="UPJ231" s="157"/>
      <c r="UPK231" s="157"/>
      <c r="UPL231" s="157"/>
      <c r="UPM231" s="157"/>
      <c r="UPN231" s="157"/>
      <c r="UPO231" s="157"/>
      <c r="UPP231" s="157"/>
      <c r="UPQ231" s="157"/>
      <c r="UPR231" s="157"/>
      <c r="UPS231" s="157"/>
      <c r="UPT231" s="157"/>
      <c r="UPU231" s="157"/>
      <c r="UPV231" s="157"/>
      <c r="UPW231" s="157"/>
      <c r="UPX231" s="157"/>
      <c r="UPY231" s="157"/>
      <c r="UPZ231" s="157"/>
      <c r="UQA231" s="157"/>
      <c r="UQB231" s="157"/>
      <c r="UQC231" s="157"/>
      <c r="UQD231" s="157"/>
      <c r="UQE231" s="157"/>
      <c r="UQF231" s="157"/>
      <c r="UQG231" s="157"/>
      <c r="UQH231" s="157"/>
      <c r="UQI231" s="157"/>
      <c r="UQJ231" s="157"/>
      <c r="UQK231" s="157"/>
      <c r="UQL231" s="157"/>
      <c r="UQM231" s="157"/>
      <c r="UQN231" s="157"/>
      <c r="UQO231" s="157"/>
      <c r="UQP231" s="157"/>
      <c r="UQQ231" s="157"/>
      <c r="UQR231" s="157"/>
      <c r="UQS231" s="157"/>
      <c r="UQT231" s="157"/>
      <c r="UQU231" s="157"/>
      <c r="UQV231" s="157"/>
      <c r="UQW231" s="157"/>
      <c r="UQX231" s="157"/>
      <c r="UQY231" s="157"/>
      <c r="UQZ231" s="157"/>
      <c r="URA231" s="157"/>
      <c r="URB231" s="157"/>
      <c r="URC231" s="157"/>
      <c r="URD231" s="157"/>
      <c r="URE231" s="157"/>
      <c r="URF231" s="157"/>
      <c r="URG231" s="157"/>
      <c r="URH231" s="157"/>
      <c r="URI231" s="157"/>
      <c r="URJ231" s="157"/>
      <c r="URK231" s="157"/>
      <c r="URL231" s="157"/>
      <c r="URM231" s="157"/>
      <c r="URN231" s="157"/>
      <c r="URO231" s="157"/>
      <c r="URP231" s="157"/>
      <c r="URQ231" s="157"/>
      <c r="URR231" s="157"/>
      <c r="URS231" s="157"/>
      <c r="URT231" s="157"/>
      <c r="URU231" s="157"/>
      <c r="URV231" s="157"/>
      <c r="URW231" s="157"/>
      <c r="URX231" s="157"/>
      <c r="URY231" s="157"/>
      <c r="URZ231" s="157"/>
      <c r="USA231" s="157"/>
      <c r="USB231" s="157"/>
      <c r="USC231" s="157"/>
      <c r="USD231" s="157"/>
      <c r="USE231" s="157"/>
      <c r="USF231" s="157"/>
      <c r="USG231" s="157"/>
      <c r="USH231" s="157"/>
      <c r="USI231" s="157"/>
      <c r="USJ231" s="157"/>
      <c r="USK231" s="157"/>
      <c r="USL231" s="157"/>
      <c r="USM231" s="157"/>
      <c r="USN231" s="157"/>
      <c r="USO231" s="157"/>
      <c r="USP231" s="157"/>
      <c r="USQ231" s="157"/>
      <c r="USR231" s="157"/>
      <c r="USS231" s="157"/>
      <c r="UST231" s="157"/>
      <c r="USU231" s="157"/>
      <c r="USV231" s="157"/>
      <c r="USW231" s="157"/>
      <c r="USX231" s="157"/>
      <c r="USY231" s="157"/>
      <c r="USZ231" s="157"/>
      <c r="UTA231" s="157"/>
      <c r="UTB231" s="157"/>
      <c r="UTC231" s="157"/>
      <c r="UTD231" s="157"/>
      <c r="UTE231" s="157"/>
      <c r="UTF231" s="157"/>
      <c r="UTG231" s="157"/>
      <c r="UTH231" s="157"/>
      <c r="UTI231" s="157"/>
      <c r="UTJ231" s="157"/>
      <c r="UTK231" s="157"/>
      <c r="UTL231" s="157"/>
      <c r="UTM231" s="157"/>
      <c r="UTN231" s="157"/>
      <c r="UTO231" s="157"/>
      <c r="UTP231" s="157"/>
      <c r="UTQ231" s="157"/>
      <c r="UTR231" s="157"/>
      <c r="UTS231" s="157"/>
      <c r="UTT231" s="157"/>
      <c r="UTU231" s="157"/>
      <c r="UTV231" s="157"/>
      <c r="UTW231" s="157"/>
      <c r="UTX231" s="157"/>
      <c r="UTY231" s="157"/>
      <c r="UTZ231" s="157"/>
      <c r="UUA231" s="157"/>
      <c r="UUB231" s="157"/>
      <c r="UUC231" s="157"/>
      <c r="UUD231" s="157"/>
      <c r="UUE231" s="157"/>
      <c r="UUF231" s="157"/>
      <c r="UUG231" s="157"/>
      <c r="UUH231" s="157"/>
      <c r="UUI231" s="157"/>
      <c r="UUJ231" s="157"/>
      <c r="UUK231" s="157"/>
      <c r="UUL231" s="157"/>
      <c r="UUM231" s="157"/>
      <c r="UUN231" s="157"/>
      <c r="UUO231" s="157"/>
      <c r="UUP231" s="157"/>
      <c r="UUQ231" s="157"/>
      <c r="UUR231" s="157"/>
      <c r="UUS231" s="157"/>
      <c r="UUT231" s="157"/>
      <c r="UUU231" s="157"/>
      <c r="UUV231" s="157"/>
      <c r="UUW231" s="157"/>
      <c r="UUX231" s="157"/>
      <c r="UUY231" s="157"/>
      <c r="UUZ231" s="157"/>
      <c r="UVA231" s="157"/>
      <c r="UVB231" s="157"/>
      <c r="UVC231" s="157"/>
      <c r="UVD231" s="157"/>
      <c r="UVE231" s="157"/>
      <c r="UVF231" s="157"/>
      <c r="UVG231" s="157"/>
      <c r="UVH231" s="157"/>
      <c r="UVI231" s="157"/>
      <c r="UVJ231" s="157"/>
      <c r="UVK231" s="157"/>
      <c r="UVL231" s="157"/>
      <c r="UVM231" s="157"/>
      <c r="UVN231" s="157"/>
      <c r="UVO231" s="157"/>
      <c r="UVP231" s="157"/>
      <c r="UVQ231" s="157"/>
      <c r="UVR231" s="157"/>
      <c r="UVS231" s="157"/>
      <c r="UVT231" s="157"/>
      <c r="UVU231" s="157"/>
      <c r="UVV231" s="157"/>
      <c r="UVW231" s="157"/>
      <c r="UVX231" s="157"/>
      <c r="UVY231" s="157"/>
      <c r="UVZ231" s="157"/>
      <c r="UWA231" s="157"/>
      <c r="UWB231" s="157"/>
      <c r="UWC231" s="157"/>
      <c r="UWD231" s="157"/>
      <c r="UWE231" s="157"/>
      <c r="UWF231" s="157"/>
      <c r="UWG231" s="157"/>
      <c r="UWH231" s="157"/>
      <c r="UWI231" s="157"/>
      <c r="UWJ231" s="157"/>
      <c r="UWK231" s="157"/>
      <c r="UWL231" s="157"/>
      <c r="UWM231" s="157"/>
      <c r="UWN231" s="157"/>
      <c r="UWO231" s="157"/>
      <c r="UWP231" s="157"/>
      <c r="UWQ231" s="157"/>
      <c r="UWR231" s="157"/>
      <c r="UWS231" s="157"/>
      <c r="UWT231" s="157"/>
      <c r="UWU231" s="157"/>
      <c r="UWV231" s="157"/>
      <c r="UWW231" s="157"/>
      <c r="UWX231" s="157"/>
      <c r="UWY231" s="157"/>
      <c r="UWZ231" s="157"/>
      <c r="UXA231" s="157"/>
      <c r="UXB231" s="157"/>
      <c r="UXC231" s="157"/>
      <c r="UXD231" s="157"/>
      <c r="UXE231" s="157"/>
      <c r="UXF231" s="157"/>
      <c r="UXG231" s="157"/>
      <c r="UXH231" s="157"/>
      <c r="UXI231" s="157"/>
      <c r="UXJ231" s="157"/>
      <c r="UXK231" s="157"/>
      <c r="UXL231" s="157"/>
      <c r="UXM231" s="157"/>
      <c r="UXN231" s="157"/>
      <c r="UXO231" s="157"/>
      <c r="UXP231" s="157"/>
      <c r="UXQ231" s="157"/>
      <c r="UXR231" s="157"/>
      <c r="UXS231" s="157"/>
      <c r="UXT231" s="157"/>
      <c r="UXU231" s="157"/>
      <c r="UXV231" s="157"/>
      <c r="UXW231" s="157"/>
      <c r="UXX231" s="157"/>
      <c r="UXY231" s="157"/>
      <c r="UXZ231" s="157"/>
      <c r="UYA231" s="157"/>
      <c r="UYB231" s="157"/>
      <c r="UYC231" s="157"/>
      <c r="UYD231" s="157"/>
      <c r="UYE231" s="157"/>
      <c r="UYF231" s="157"/>
      <c r="UYG231" s="157"/>
      <c r="UYH231" s="157"/>
      <c r="UYI231" s="157"/>
      <c r="UYJ231" s="157"/>
      <c r="UYK231" s="157"/>
      <c r="UYL231" s="157"/>
      <c r="UYM231" s="157"/>
      <c r="UYN231" s="157"/>
      <c r="UYO231" s="157"/>
      <c r="UYP231" s="157"/>
      <c r="UYQ231" s="157"/>
      <c r="UYR231" s="157"/>
      <c r="UYS231" s="157"/>
      <c r="UYT231" s="157"/>
      <c r="UYU231" s="157"/>
      <c r="UYV231" s="157"/>
      <c r="UYW231" s="157"/>
      <c r="UYX231" s="157"/>
      <c r="UYY231" s="157"/>
      <c r="UYZ231" s="157"/>
      <c r="UZA231" s="157"/>
      <c r="UZB231" s="157"/>
      <c r="UZC231" s="157"/>
      <c r="UZD231" s="157"/>
      <c r="UZE231" s="157"/>
      <c r="UZF231" s="157"/>
      <c r="UZG231" s="157"/>
      <c r="UZH231" s="157"/>
      <c r="UZI231" s="157"/>
      <c r="UZJ231" s="157"/>
      <c r="UZK231" s="157"/>
      <c r="UZL231" s="157"/>
      <c r="UZM231" s="157"/>
      <c r="UZN231" s="157"/>
      <c r="UZO231" s="157"/>
      <c r="UZP231" s="157"/>
      <c r="UZQ231" s="157"/>
      <c r="UZR231" s="157"/>
      <c r="UZS231" s="157"/>
      <c r="UZT231" s="157"/>
      <c r="UZU231" s="157"/>
      <c r="UZV231" s="157"/>
      <c r="UZW231" s="157"/>
      <c r="UZX231" s="157"/>
      <c r="UZY231" s="157"/>
      <c r="UZZ231" s="157"/>
      <c r="VAA231" s="157"/>
      <c r="VAB231" s="157"/>
      <c r="VAC231" s="157"/>
      <c r="VAD231" s="157"/>
      <c r="VAE231" s="157"/>
      <c r="VAF231" s="157"/>
      <c r="VAG231" s="157"/>
      <c r="VAH231" s="157"/>
      <c r="VAI231" s="157"/>
      <c r="VAJ231" s="157"/>
      <c r="VAK231" s="157"/>
      <c r="VAL231" s="157"/>
      <c r="VAM231" s="157"/>
      <c r="VAN231" s="157"/>
      <c r="VAO231" s="157"/>
      <c r="VAP231" s="157"/>
      <c r="VAQ231" s="157"/>
      <c r="VAR231" s="157"/>
      <c r="VAS231" s="157"/>
      <c r="VAT231" s="157"/>
      <c r="VAU231" s="157"/>
      <c r="VAV231" s="157"/>
      <c r="VAW231" s="157"/>
      <c r="VAX231" s="157"/>
      <c r="VAY231" s="157"/>
      <c r="VAZ231" s="157"/>
      <c r="VBA231" s="157"/>
      <c r="VBB231" s="157"/>
      <c r="VBC231" s="157"/>
      <c r="VBD231" s="157"/>
      <c r="VBE231" s="157"/>
      <c r="VBF231" s="157"/>
      <c r="VBG231" s="157"/>
      <c r="VBH231" s="157"/>
      <c r="VBI231" s="157"/>
      <c r="VBJ231" s="157"/>
      <c r="VBK231" s="157"/>
      <c r="VBL231" s="157"/>
      <c r="VBM231" s="157"/>
      <c r="VBN231" s="157"/>
      <c r="VBO231" s="157"/>
      <c r="VBP231" s="157"/>
      <c r="VBQ231" s="157"/>
      <c r="VBR231" s="157"/>
      <c r="VBS231" s="157"/>
      <c r="VBT231" s="157"/>
      <c r="VBU231" s="157"/>
      <c r="VBV231" s="157"/>
      <c r="VBW231" s="157"/>
      <c r="VBX231" s="157"/>
      <c r="VBY231" s="157"/>
      <c r="VBZ231" s="157"/>
      <c r="VCA231" s="157"/>
      <c r="VCB231" s="157"/>
      <c r="VCC231" s="157"/>
      <c r="VCD231" s="157"/>
      <c r="VCE231" s="157"/>
      <c r="VCF231" s="157"/>
      <c r="VCG231" s="157"/>
      <c r="VCH231" s="157"/>
      <c r="VCI231" s="157"/>
      <c r="VCJ231" s="157"/>
      <c r="VCK231" s="157"/>
      <c r="VCL231" s="157"/>
      <c r="VCM231" s="157"/>
      <c r="VCN231" s="157"/>
      <c r="VCO231" s="157"/>
      <c r="VCP231" s="157"/>
      <c r="VCQ231" s="157"/>
      <c r="VCR231" s="157"/>
      <c r="VCS231" s="157"/>
      <c r="VCT231" s="157"/>
      <c r="VCU231" s="157"/>
      <c r="VCV231" s="157"/>
      <c r="VCW231" s="157"/>
      <c r="VCX231" s="157"/>
      <c r="VCY231" s="157"/>
      <c r="VCZ231" s="157"/>
      <c r="VDA231" s="157"/>
      <c r="VDB231" s="157"/>
      <c r="VDC231" s="157"/>
      <c r="VDD231" s="157"/>
      <c r="VDE231" s="157"/>
      <c r="VDF231" s="157"/>
      <c r="VDG231" s="157"/>
      <c r="VDH231" s="157"/>
      <c r="VDI231" s="157"/>
      <c r="VDJ231" s="157"/>
      <c r="VDK231" s="157"/>
      <c r="VDL231" s="157"/>
      <c r="VDM231" s="157"/>
      <c r="VDN231" s="157"/>
      <c r="VDO231" s="157"/>
      <c r="VDP231" s="157"/>
      <c r="VDQ231" s="157"/>
      <c r="VDR231" s="157"/>
      <c r="VDS231" s="157"/>
      <c r="VDT231" s="157"/>
      <c r="VDU231" s="157"/>
      <c r="VDV231" s="157"/>
      <c r="VDW231" s="157"/>
      <c r="VDX231" s="157"/>
      <c r="VDY231" s="157"/>
      <c r="VDZ231" s="157"/>
      <c r="VEA231" s="157"/>
      <c r="VEB231" s="157"/>
      <c r="VEC231" s="157"/>
      <c r="VED231" s="157"/>
      <c r="VEE231" s="157"/>
      <c r="VEF231" s="157"/>
      <c r="VEG231" s="157"/>
      <c r="VEH231" s="157"/>
      <c r="VEI231" s="157"/>
      <c r="VEJ231" s="157"/>
      <c r="VEK231" s="157"/>
      <c r="VEL231" s="157"/>
      <c r="VEM231" s="157"/>
      <c r="VEN231" s="157"/>
      <c r="VEO231" s="157"/>
      <c r="VEP231" s="157"/>
      <c r="VEQ231" s="157"/>
      <c r="VER231" s="157"/>
      <c r="VES231" s="157"/>
      <c r="VET231" s="157"/>
      <c r="VEU231" s="157"/>
      <c r="VEV231" s="157"/>
      <c r="VEW231" s="157"/>
      <c r="VEX231" s="157"/>
      <c r="VEY231" s="157"/>
      <c r="VEZ231" s="157"/>
      <c r="VFA231" s="157"/>
      <c r="VFB231" s="157"/>
      <c r="VFC231" s="157"/>
      <c r="VFD231" s="157"/>
      <c r="VFE231" s="157"/>
      <c r="VFF231" s="157"/>
      <c r="VFG231" s="157"/>
      <c r="VFH231" s="157"/>
      <c r="VFI231" s="157"/>
      <c r="VFJ231" s="157"/>
      <c r="VFK231" s="157"/>
      <c r="VFL231" s="157"/>
      <c r="VFM231" s="157"/>
      <c r="VFN231" s="157"/>
      <c r="VFO231" s="157"/>
      <c r="VFP231" s="157"/>
      <c r="VFQ231" s="157"/>
      <c r="VFR231" s="157"/>
      <c r="VFS231" s="157"/>
      <c r="VFT231" s="157"/>
      <c r="VFU231" s="157"/>
      <c r="VFV231" s="157"/>
      <c r="VFW231" s="157"/>
      <c r="VFX231" s="157"/>
      <c r="VFY231" s="157"/>
      <c r="VFZ231" s="157"/>
      <c r="VGA231" s="157"/>
      <c r="VGB231" s="157"/>
      <c r="VGC231" s="157"/>
      <c r="VGD231" s="157"/>
      <c r="VGE231" s="157"/>
      <c r="VGF231" s="157"/>
      <c r="VGG231" s="157"/>
      <c r="VGH231" s="157"/>
      <c r="VGI231" s="157"/>
      <c r="VGJ231" s="157"/>
      <c r="VGK231" s="157"/>
      <c r="VGL231" s="157"/>
      <c r="VGM231" s="157"/>
      <c r="VGN231" s="157"/>
      <c r="VGO231" s="157"/>
      <c r="VGP231" s="157"/>
      <c r="VGQ231" s="157"/>
      <c r="VGR231" s="157"/>
      <c r="VGS231" s="157"/>
      <c r="VGT231" s="157"/>
      <c r="VGU231" s="157"/>
      <c r="VGV231" s="157"/>
      <c r="VGW231" s="157"/>
      <c r="VGX231" s="157"/>
      <c r="VGY231" s="157"/>
      <c r="VGZ231" s="157"/>
      <c r="VHA231" s="157"/>
      <c r="VHB231" s="157"/>
      <c r="VHC231" s="157"/>
      <c r="VHD231" s="157"/>
      <c r="VHE231" s="157"/>
      <c r="VHF231" s="157"/>
      <c r="VHG231" s="157"/>
      <c r="VHH231" s="157"/>
      <c r="VHI231" s="157"/>
      <c r="VHJ231" s="157"/>
      <c r="VHK231" s="157"/>
      <c r="VHL231" s="157"/>
      <c r="VHM231" s="157"/>
      <c r="VHN231" s="157"/>
      <c r="VHO231" s="157"/>
      <c r="VHP231" s="157"/>
      <c r="VHQ231" s="157"/>
      <c r="VHR231" s="157"/>
      <c r="VHS231" s="157"/>
      <c r="VHT231" s="157"/>
      <c r="VHU231" s="157"/>
      <c r="VHV231" s="157"/>
      <c r="VHW231" s="157"/>
      <c r="VHX231" s="157"/>
      <c r="VHY231" s="157"/>
      <c r="VHZ231" s="157"/>
      <c r="VIA231" s="157"/>
      <c r="VIB231" s="157"/>
      <c r="VIC231" s="157"/>
      <c r="VID231" s="157"/>
      <c r="VIE231" s="157"/>
      <c r="VIF231" s="157"/>
      <c r="VIG231" s="157"/>
      <c r="VIH231" s="157"/>
      <c r="VII231" s="157"/>
      <c r="VIJ231" s="157"/>
      <c r="VIK231" s="157"/>
      <c r="VIL231" s="157"/>
      <c r="VIM231" s="157"/>
      <c r="VIN231" s="157"/>
      <c r="VIO231" s="157"/>
      <c r="VIP231" s="157"/>
      <c r="VIQ231" s="157"/>
      <c r="VIR231" s="157"/>
      <c r="VIS231" s="157"/>
      <c r="VIT231" s="157"/>
      <c r="VIU231" s="157"/>
      <c r="VIV231" s="157"/>
      <c r="VIW231" s="157"/>
      <c r="VIX231" s="157"/>
      <c r="VIY231" s="157"/>
      <c r="VIZ231" s="157"/>
      <c r="VJA231" s="157"/>
      <c r="VJB231" s="157"/>
      <c r="VJC231" s="157"/>
      <c r="VJD231" s="157"/>
      <c r="VJE231" s="157"/>
      <c r="VJF231" s="157"/>
      <c r="VJG231" s="157"/>
      <c r="VJH231" s="157"/>
      <c r="VJI231" s="157"/>
      <c r="VJJ231" s="157"/>
      <c r="VJK231" s="157"/>
      <c r="VJL231" s="157"/>
      <c r="VJM231" s="157"/>
      <c r="VJN231" s="157"/>
      <c r="VJO231" s="157"/>
      <c r="VJP231" s="157"/>
      <c r="VJQ231" s="157"/>
      <c r="VJR231" s="157"/>
      <c r="VJS231" s="157"/>
      <c r="VJT231" s="157"/>
      <c r="VJU231" s="157"/>
      <c r="VJV231" s="157"/>
      <c r="VJW231" s="157"/>
      <c r="VJX231" s="157"/>
      <c r="VJY231" s="157"/>
      <c r="VJZ231" s="157"/>
      <c r="VKA231" s="157"/>
      <c r="VKB231" s="157"/>
      <c r="VKC231" s="157"/>
      <c r="VKD231" s="157"/>
      <c r="VKE231" s="157"/>
      <c r="VKF231" s="157"/>
      <c r="VKG231" s="157"/>
      <c r="VKH231" s="157"/>
      <c r="VKI231" s="157"/>
      <c r="VKJ231" s="157"/>
      <c r="VKK231" s="157"/>
      <c r="VKL231" s="157"/>
      <c r="VKM231" s="157"/>
      <c r="VKN231" s="157"/>
      <c r="VKO231" s="157"/>
      <c r="VKP231" s="157"/>
      <c r="VKQ231" s="157"/>
      <c r="VKR231" s="157"/>
      <c r="VKS231" s="157"/>
      <c r="VKT231" s="157"/>
      <c r="VKU231" s="157"/>
      <c r="VKV231" s="157"/>
      <c r="VKW231" s="157"/>
      <c r="VKX231" s="157"/>
      <c r="VKY231" s="157"/>
      <c r="VKZ231" s="157"/>
      <c r="VLA231" s="157"/>
      <c r="VLB231" s="157"/>
      <c r="VLC231" s="157"/>
      <c r="VLD231" s="157"/>
      <c r="VLE231" s="157"/>
      <c r="VLF231" s="157"/>
      <c r="VLG231" s="157"/>
      <c r="VLH231" s="157"/>
      <c r="VLI231" s="157"/>
      <c r="VLJ231" s="157"/>
      <c r="VLK231" s="157"/>
      <c r="VLL231" s="157"/>
      <c r="VLM231" s="157"/>
      <c r="VLN231" s="157"/>
      <c r="VLO231" s="157"/>
      <c r="VLP231" s="157"/>
      <c r="VLQ231" s="157"/>
      <c r="VLR231" s="157"/>
      <c r="VLS231" s="157"/>
      <c r="VLT231" s="157"/>
      <c r="VLU231" s="157"/>
      <c r="VLV231" s="157"/>
      <c r="VLW231" s="157"/>
      <c r="VLX231" s="157"/>
      <c r="VLY231" s="157"/>
      <c r="VLZ231" s="157"/>
      <c r="VMA231" s="157"/>
      <c r="VMB231" s="157"/>
      <c r="VMC231" s="157"/>
      <c r="VMD231" s="157"/>
      <c r="VME231" s="157"/>
      <c r="VMF231" s="157"/>
      <c r="VMG231" s="157"/>
      <c r="VMH231" s="157"/>
      <c r="VMI231" s="157"/>
      <c r="VMJ231" s="157"/>
      <c r="VMK231" s="157"/>
      <c r="VML231" s="157"/>
      <c r="VMM231" s="157"/>
      <c r="VMN231" s="157"/>
      <c r="VMO231" s="157"/>
      <c r="VMP231" s="157"/>
      <c r="VMQ231" s="157"/>
      <c r="VMR231" s="157"/>
      <c r="VMS231" s="157"/>
      <c r="VMT231" s="157"/>
      <c r="VMU231" s="157"/>
      <c r="VMV231" s="157"/>
      <c r="VMW231" s="157"/>
      <c r="VMX231" s="157"/>
      <c r="VMY231" s="157"/>
      <c r="VMZ231" s="157"/>
      <c r="VNA231" s="157"/>
      <c r="VNB231" s="157"/>
      <c r="VNC231" s="157"/>
      <c r="VND231" s="157"/>
      <c r="VNE231" s="157"/>
      <c r="VNF231" s="157"/>
      <c r="VNG231" s="157"/>
      <c r="VNH231" s="157"/>
      <c r="VNI231" s="157"/>
      <c r="VNJ231" s="157"/>
      <c r="VNK231" s="157"/>
      <c r="VNL231" s="157"/>
      <c r="VNM231" s="157"/>
      <c r="VNN231" s="157"/>
      <c r="VNO231" s="157"/>
      <c r="VNP231" s="157"/>
      <c r="VNQ231" s="157"/>
      <c r="VNR231" s="157"/>
      <c r="VNS231" s="157"/>
      <c r="VNT231" s="157"/>
      <c r="VNU231" s="157"/>
      <c r="VNV231" s="157"/>
      <c r="VNW231" s="157"/>
      <c r="VNX231" s="157"/>
      <c r="VNY231" s="157"/>
      <c r="VNZ231" s="157"/>
      <c r="VOA231" s="157"/>
      <c r="VOB231" s="157"/>
      <c r="VOC231" s="157"/>
      <c r="VOD231" s="157"/>
      <c r="VOE231" s="157"/>
      <c r="VOF231" s="157"/>
      <c r="VOG231" s="157"/>
      <c r="VOH231" s="157"/>
      <c r="VOI231" s="157"/>
      <c r="VOJ231" s="157"/>
      <c r="VOK231" s="157"/>
      <c r="VOL231" s="157"/>
      <c r="VOM231" s="157"/>
      <c r="VON231" s="157"/>
      <c r="VOO231" s="157"/>
      <c r="VOP231" s="157"/>
      <c r="VOQ231" s="157"/>
      <c r="VOR231" s="157"/>
      <c r="VOS231" s="157"/>
      <c r="VOT231" s="157"/>
      <c r="VOU231" s="157"/>
      <c r="VOV231" s="157"/>
      <c r="VOW231" s="157"/>
      <c r="VOX231" s="157"/>
      <c r="VOY231" s="157"/>
      <c r="VOZ231" s="157"/>
      <c r="VPA231" s="157"/>
      <c r="VPB231" s="157"/>
      <c r="VPC231" s="157"/>
      <c r="VPD231" s="157"/>
      <c r="VPE231" s="157"/>
      <c r="VPF231" s="157"/>
      <c r="VPG231" s="157"/>
      <c r="VPH231" s="157"/>
      <c r="VPI231" s="157"/>
      <c r="VPJ231" s="157"/>
      <c r="VPK231" s="157"/>
      <c r="VPL231" s="157"/>
      <c r="VPM231" s="157"/>
      <c r="VPN231" s="157"/>
      <c r="VPO231" s="157"/>
      <c r="VPP231" s="157"/>
      <c r="VPQ231" s="157"/>
      <c r="VPR231" s="157"/>
      <c r="VPS231" s="157"/>
      <c r="VPT231" s="157"/>
      <c r="VPU231" s="157"/>
      <c r="VPV231" s="157"/>
      <c r="VPW231" s="157"/>
      <c r="VPX231" s="157"/>
      <c r="VPY231" s="157"/>
      <c r="VPZ231" s="157"/>
      <c r="VQA231" s="157"/>
      <c r="VQB231" s="157"/>
      <c r="VQC231" s="157"/>
      <c r="VQD231" s="157"/>
      <c r="VQE231" s="157"/>
      <c r="VQF231" s="157"/>
      <c r="VQG231" s="157"/>
      <c r="VQH231" s="157"/>
      <c r="VQI231" s="157"/>
      <c r="VQJ231" s="157"/>
      <c r="VQK231" s="157"/>
      <c r="VQL231" s="157"/>
      <c r="VQM231" s="157"/>
      <c r="VQN231" s="157"/>
      <c r="VQO231" s="157"/>
      <c r="VQP231" s="157"/>
      <c r="VQQ231" s="157"/>
      <c r="VQR231" s="157"/>
      <c r="VQS231" s="157"/>
      <c r="VQT231" s="157"/>
      <c r="VQU231" s="157"/>
      <c r="VQV231" s="157"/>
      <c r="VQW231" s="157"/>
      <c r="VQX231" s="157"/>
      <c r="VQY231" s="157"/>
      <c r="VQZ231" s="157"/>
      <c r="VRA231" s="157"/>
      <c r="VRB231" s="157"/>
      <c r="VRC231" s="157"/>
      <c r="VRD231" s="157"/>
      <c r="VRE231" s="157"/>
      <c r="VRF231" s="157"/>
      <c r="VRG231" s="157"/>
      <c r="VRH231" s="157"/>
      <c r="VRI231" s="157"/>
      <c r="VRJ231" s="157"/>
      <c r="VRK231" s="157"/>
      <c r="VRL231" s="157"/>
      <c r="VRM231" s="157"/>
      <c r="VRN231" s="157"/>
      <c r="VRO231" s="157"/>
      <c r="VRP231" s="157"/>
      <c r="VRQ231" s="157"/>
      <c r="VRR231" s="157"/>
      <c r="VRS231" s="157"/>
      <c r="VRT231" s="157"/>
      <c r="VRU231" s="157"/>
      <c r="VRV231" s="157"/>
      <c r="VRW231" s="157"/>
      <c r="VRX231" s="157"/>
      <c r="VRY231" s="157"/>
      <c r="VRZ231" s="157"/>
      <c r="VSA231" s="157"/>
      <c r="VSB231" s="157"/>
      <c r="VSC231" s="157"/>
      <c r="VSD231" s="157"/>
      <c r="VSE231" s="157"/>
      <c r="VSF231" s="157"/>
      <c r="VSG231" s="157"/>
      <c r="VSH231" s="157"/>
      <c r="VSI231" s="157"/>
      <c r="VSJ231" s="157"/>
      <c r="VSK231" s="157"/>
      <c r="VSL231" s="157"/>
      <c r="VSM231" s="157"/>
      <c r="VSN231" s="157"/>
      <c r="VSO231" s="157"/>
      <c r="VSP231" s="157"/>
      <c r="VSQ231" s="157"/>
      <c r="VSR231" s="157"/>
      <c r="VSS231" s="157"/>
      <c r="VST231" s="157"/>
      <c r="VSU231" s="157"/>
      <c r="VSV231" s="157"/>
      <c r="VSW231" s="157"/>
      <c r="VSX231" s="157"/>
      <c r="VSY231" s="157"/>
      <c r="VSZ231" s="157"/>
      <c r="VTA231" s="157"/>
      <c r="VTB231" s="157"/>
      <c r="VTC231" s="157"/>
      <c r="VTD231" s="157"/>
      <c r="VTE231" s="157"/>
      <c r="VTF231" s="157"/>
      <c r="VTG231" s="157"/>
      <c r="VTH231" s="157"/>
      <c r="VTI231" s="157"/>
      <c r="VTJ231" s="157"/>
      <c r="VTK231" s="157"/>
      <c r="VTL231" s="157"/>
      <c r="VTM231" s="157"/>
      <c r="VTN231" s="157"/>
      <c r="VTO231" s="157"/>
      <c r="VTP231" s="157"/>
      <c r="VTQ231" s="157"/>
      <c r="VTR231" s="157"/>
      <c r="VTS231" s="157"/>
      <c r="VTT231" s="157"/>
      <c r="VTU231" s="157"/>
      <c r="VTV231" s="157"/>
      <c r="VTW231" s="157"/>
      <c r="VTX231" s="157"/>
      <c r="VTY231" s="157"/>
      <c r="VTZ231" s="157"/>
      <c r="VUA231" s="157"/>
      <c r="VUB231" s="157"/>
      <c r="VUC231" s="157"/>
      <c r="VUD231" s="157"/>
      <c r="VUE231" s="157"/>
      <c r="VUF231" s="157"/>
      <c r="VUG231" s="157"/>
      <c r="VUH231" s="157"/>
      <c r="VUI231" s="157"/>
      <c r="VUJ231" s="157"/>
      <c r="VUK231" s="157"/>
      <c r="VUL231" s="157"/>
      <c r="VUM231" s="157"/>
      <c r="VUN231" s="157"/>
      <c r="VUO231" s="157"/>
      <c r="VUP231" s="157"/>
      <c r="VUQ231" s="157"/>
      <c r="VUR231" s="157"/>
      <c r="VUS231" s="157"/>
      <c r="VUT231" s="157"/>
      <c r="VUU231" s="157"/>
      <c r="VUV231" s="157"/>
      <c r="VUW231" s="157"/>
      <c r="VUX231" s="157"/>
      <c r="VUY231" s="157"/>
      <c r="VUZ231" s="157"/>
      <c r="VVA231" s="157"/>
      <c r="VVB231" s="157"/>
      <c r="VVC231" s="157"/>
      <c r="VVD231" s="157"/>
      <c r="VVE231" s="157"/>
      <c r="VVF231" s="157"/>
      <c r="VVG231" s="157"/>
      <c r="VVH231" s="157"/>
      <c r="VVI231" s="157"/>
      <c r="VVJ231" s="157"/>
      <c r="VVK231" s="157"/>
      <c r="VVL231" s="157"/>
      <c r="VVM231" s="157"/>
      <c r="VVN231" s="157"/>
      <c r="VVO231" s="157"/>
      <c r="VVP231" s="157"/>
      <c r="VVQ231" s="157"/>
      <c r="VVR231" s="157"/>
      <c r="VVS231" s="157"/>
      <c r="VVT231" s="157"/>
      <c r="VVU231" s="157"/>
      <c r="VVV231" s="157"/>
      <c r="VVW231" s="157"/>
      <c r="VVX231" s="157"/>
      <c r="VVY231" s="157"/>
      <c r="VVZ231" s="157"/>
      <c r="VWA231" s="157"/>
      <c r="VWB231" s="157"/>
      <c r="VWC231" s="157"/>
      <c r="VWD231" s="157"/>
      <c r="VWE231" s="157"/>
      <c r="VWF231" s="157"/>
      <c r="VWG231" s="157"/>
      <c r="VWH231" s="157"/>
      <c r="VWI231" s="157"/>
      <c r="VWJ231" s="157"/>
      <c r="VWK231" s="157"/>
      <c r="VWL231" s="157"/>
      <c r="VWM231" s="157"/>
      <c r="VWN231" s="157"/>
      <c r="VWO231" s="157"/>
      <c r="VWP231" s="157"/>
      <c r="VWQ231" s="157"/>
      <c r="VWR231" s="157"/>
      <c r="VWS231" s="157"/>
      <c r="VWT231" s="157"/>
      <c r="VWU231" s="157"/>
      <c r="VWV231" s="157"/>
      <c r="VWW231" s="157"/>
      <c r="VWX231" s="157"/>
      <c r="VWY231" s="157"/>
      <c r="VWZ231" s="157"/>
      <c r="VXA231" s="157"/>
      <c r="VXB231" s="157"/>
      <c r="VXC231" s="157"/>
      <c r="VXD231" s="157"/>
      <c r="VXE231" s="157"/>
      <c r="VXF231" s="157"/>
      <c r="VXG231" s="157"/>
      <c r="VXH231" s="157"/>
      <c r="VXI231" s="157"/>
      <c r="VXJ231" s="157"/>
      <c r="VXK231" s="157"/>
      <c r="VXL231" s="157"/>
      <c r="VXM231" s="157"/>
      <c r="VXN231" s="157"/>
      <c r="VXO231" s="157"/>
      <c r="VXP231" s="157"/>
      <c r="VXQ231" s="157"/>
      <c r="VXR231" s="157"/>
      <c r="VXS231" s="157"/>
      <c r="VXT231" s="157"/>
      <c r="VXU231" s="157"/>
      <c r="VXV231" s="157"/>
      <c r="VXW231" s="157"/>
      <c r="VXX231" s="157"/>
      <c r="VXY231" s="157"/>
      <c r="VXZ231" s="157"/>
      <c r="VYA231" s="157"/>
      <c r="VYB231" s="157"/>
      <c r="VYC231" s="157"/>
      <c r="VYD231" s="157"/>
      <c r="VYE231" s="157"/>
      <c r="VYF231" s="157"/>
      <c r="VYG231" s="157"/>
      <c r="VYH231" s="157"/>
      <c r="VYI231" s="157"/>
      <c r="VYJ231" s="157"/>
      <c r="VYK231" s="157"/>
      <c r="VYL231" s="157"/>
      <c r="VYM231" s="157"/>
      <c r="VYN231" s="157"/>
      <c r="VYO231" s="157"/>
      <c r="VYP231" s="157"/>
      <c r="VYQ231" s="157"/>
      <c r="VYR231" s="157"/>
      <c r="VYS231" s="157"/>
      <c r="VYT231" s="157"/>
      <c r="VYU231" s="157"/>
      <c r="VYV231" s="157"/>
      <c r="VYW231" s="157"/>
      <c r="VYX231" s="157"/>
      <c r="VYY231" s="157"/>
      <c r="VYZ231" s="157"/>
      <c r="VZA231" s="157"/>
      <c r="VZB231" s="157"/>
      <c r="VZC231" s="157"/>
      <c r="VZD231" s="157"/>
      <c r="VZE231" s="157"/>
      <c r="VZF231" s="157"/>
      <c r="VZG231" s="157"/>
      <c r="VZH231" s="157"/>
      <c r="VZI231" s="157"/>
      <c r="VZJ231" s="157"/>
      <c r="VZK231" s="157"/>
      <c r="VZL231" s="157"/>
      <c r="VZM231" s="157"/>
      <c r="VZN231" s="157"/>
      <c r="VZO231" s="157"/>
      <c r="VZP231" s="157"/>
      <c r="VZQ231" s="157"/>
      <c r="VZR231" s="157"/>
      <c r="VZS231" s="157"/>
      <c r="VZT231" s="157"/>
      <c r="VZU231" s="157"/>
      <c r="VZV231" s="157"/>
      <c r="VZW231" s="157"/>
      <c r="VZX231" s="157"/>
      <c r="VZY231" s="157"/>
      <c r="VZZ231" s="157"/>
      <c r="WAA231" s="157"/>
      <c r="WAB231" s="157"/>
      <c r="WAC231" s="157"/>
      <c r="WAD231" s="157"/>
      <c r="WAE231" s="157"/>
      <c r="WAF231" s="157"/>
      <c r="WAG231" s="157"/>
      <c r="WAH231" s="157"/>
      <c r="WAI231" s="157"/>
      <c r="WAJ231" s="157"/>
      <c r="WAK231" s="157"/>
      <c r="WAL231" s="157"/>
      <c r="WAM231" s="157"/>
      <c r="WAN231" s="157"/>
      <c r="WAO231" s="157"/>
      <c r="WAP231" s="157"/>
      <c r="WAQ231" s="157"/>
      <c r="WAR231" s="157"/>
      <c r="WAS231" s="157"/>
      <c r="WAT231" s="157"/>
      <c r="WAU231" s="157"/>
      <c r="WAV231" s="157"/>
      <c r="WAW231" s="157"/>
      <c r="WAX231" s="157"/>
      <c r="WAY231" s="157"/>
      <c r="WAZ231" s="157"/>
      <c r="WBA231" s="157"/>
      <c r="WBB231" s="157"/>
      <c r="WBC231" s="157"/>
      <c r="WBD231" s="157"/>
      <c r="WBE231" s="157"/>
      <c r="WBF231" s="157"/>
      <c r="WBG231" s="157"/>
      <c r="WBH231" s="157"/>
      <c r="WBI231" s="157"/>
      <c r="WBJ231" s="157"/>
      <c r="WBK231" s="157"/>
      <c r="WBL231" s="157"/>
      <c r="WBM231" s="157"/>
      <c r="WBN231" s="157"/>
      <c r="WBO231" s="157"/>
      <c r="WBP231" s="157"/>
      <c r="WBQ231" s="157"/>
      <c r="WBR231" s="157"/>
      <c r="WBS231" s="157"/>
      <c r="WBT231" s="157"/>
      <c r="WBU231" s="157"/>
      <c r="WBV231" s="157"/>
      <c r="WBW231" s="157"/>
      <c r="WBX231" s="157"/>
      <c r="WBY231" s="157"/>
      <c r="WBZ231" s="157"/>
      <c r="WCA231" s="157"/>
      <c r="WCB231" s="157"/>
      <c r="WCC231" s="157"/>
      <c r="WCD231" s="157"/>
      <c r="WCE231" s="157"/>
      <c r="WCF231" s="157"/>
      <c r="WCG231" s="157"/>
      <c r="WCH231" s="157"/>
      <c r="WCI231" s="157"/>
      <c r="WCJ231" s="157"/>
      <c r="WCK231" s="157"/>
      <c r="WCL231" s="157"/>
      <c r="WCM231" s="157"/>
      <c r="WCN231" s="157"/>
      <c r="WCO231" s="157"/>
      <c r="WCP231" s="157"/>
      <c r="WCQ231" s="157"/>
      <c r="WCR231" s="157"/>
      <c r="WCS231" s="157"/>
      <c r="WCT231" s="157"/>
      <c r="WCU231" s="157"/>
      <c r="WCV231" s="157"/>
      <c r="WCW231" s="157"/>
      <c r="WCX231" s="157"/>
      <c r="WCY231" s="157"/>
      <c r="WCZ231" s="157"/>
      <c r="WDA231" s="157"/>
      <c r="WDB231" s="157"/>
      <c r="WDC231" s="157"/>
      <c r="WDD231" s="157"/>
      <c r="WDE231" s="157"/>
      <c r="WDF231" s="157"/>
      <c r="WDG231" s="157"/>
      <c r="WDH231" s="157"/>
      <c r="WDI231" s="157"/>
      <c r="WDJ231" s="157"/>
      <c r="WDK231" s="157"/>
      <c r="WDL231" s="157"/>
      <c r="WDM231" s="157"/>
      <c r="WDN231" s="157"/>
      <c r="WDO231" s="157"/>
      <c r="WDP231" s="157"/>
      <c r="WDQ231" s="157"/>
      <c r="WDR231" s="157"/>
      <c r="WDS231" s="157"/>
      <c r="WDT231" s="157"/>
      <c r="WDU231" s="157"/>
      <c r="WDV231" s="157"/>
      <c r="WDW231" s="157"/>
      <c r="WDX231" s="157"/>
      <c r="WDY231" s="157"/>
      <c r="WDZ231" s="157"/>
      <c r="WEA231" s="157"/>
      <c r="WEB231" s="157"/>
      <c r="WEC231" s="157"/>
      <c r="WED231" s="157"/>
      <c r="WEE231" s="157"/>
      <c r="WEF231" s="157"/>
      <c r="WEG231" s="157"/>
      <c r="WEH231" s="157"/>
      <c r="WEI231" s="157"/>
      <c r="WEJ231" s="157"/>
      <c r="WEK231" s="157"/>
      <c r="WEL231" s="157"/>
      <c r="WEM231" s="157"/>
      <c r="WEN231" s="157"/>
      <c r="WEO231" s="157"/>
      <c r="WEP231" s="157"/>
      <c r="WEQ231" s="157"/>
      <c r="WER231" s="157"/>
      <c r="WES231" s="157"/>
      <c r="WET231" s="157"/>
      <c r="WEU231" s="157"/>
      <c r="WEV231" s="157"/>
      <c r="WEW231" s="157"/>
      <c r="WEX231" s="157"/>
      <c r="WEY231" s="157"/>
      <c r="WEZ231" s="157"/>
      <c r="WFA231" s="157"/>
      <c r="WFB231" s="157"/>
      <c r="WFC231" s="157"/>
      <c r="WFD231" s="157"/>
      <c r="WFE231" s="157"/>
      <c r="WFF231" s="157"/>
      <c r="WFG231" s="157"/>
      <c r="WFH231" s="157"/>
      <c r="WFI231" s="157"/>
      <c r="WFJ231" s="157"/>
      <c r="WFK231" s="157"/>
      <c r="WFL231" s="157"/>
      <c r="WFM231" s="157"/>
      <c r="WFN231" s="157"/>
      <c r="WFO231" s="157"/>
      <c r="WFP231" s="157"/>
      <c r="WFQ231" s="157"/>
      <c r="WFR231" s="157"/>
      <c r="WFS231" s="157"/>
      <c r="WFT231" s="157"/>
      <c r="WFU231" s="157"/>
      <c r="WFV231" s="157"/>
      <c r="WFW231" s="157"/>
      <c r="WFX231" s="157"/>
      <c r="WFY231" s="157"/>
      <c r="WFZ231" s="157"/>
      <c r="WGA231" s="157"/>
      <c r="WGB231" s="157"/>
      <c r="WGC231" s="157"/>
      <c r="WGD231" s="157"/>
      <c r="WGE231" s="157"/>
      <c r="WGF231" s="157"/>
      <c r="WGG231" s="157"/>
      <c r="WGH231" s="157"/>
      <c r="WGI231" s="157"/>
      <c r="WGJ231" s="157"/>
      <c r="WGK231" s="157"/>
      <c r="WGL231" s="157"/>
      <c r="WGM231" s="157"/>
      <c r="WGN231" s="157"/>
      <c r="WGO231" s="157"/>
      <c r="WGP231" s="157"/>
      <c r="WGQ231" s="157"/>
      <c r="WGR231" s="157"/>
      <c r="WGS231" s="157"/>
      <c r="WGT231" s="157"/>
      <c r="WGU231" s="157"/>
      <c r="WGV231" s="157"/>
      <c r="WGW231" s="157"/>
      <c r="WGX231" s="157"/>
      <c r="WGY231" s="157"/>
      <c r="WGZ231" s="157"/>
      <c r="WHA231" s="157"/>
      <c r="WHB231" s="157"/>
      <c r="WHC231" s="157"/>
      <c r="WHD231" s="157"/>
      <c r="WHE231" s="157"/>
      <c r="WHF231" s="157"/>
      <c r="WHG231" s="157"/>
      <c r="WHH231" s="157"/>
      <c r="WHI231" s="157"/>
      <c r="WHJ231" s="157"/>
      <c r="WHK231" s="157"/>
      <c r="WHL231" s="157"/>
      <c r="WHM231" s="157"/>
      <c r="WHN231" s="157"/>
      <c r="WHO231" s="157"/>
      <c r="WHP231" s="157"/>
      <c r="WHQ231" s="157"/>
      <c r="WHR231" s="157"/>
      <c r="WHS231" s="157"/>
      <c r="WHT231" s="157"/>
      <c r="WHU231" s="157"/>
      <c r="WHV231" s="157"/>
      <c r="WHW231" s="157"/>
      <c r="WHX231" s="157"/>
      <c r="WHY231" s="157"/>
      <c r="WHZ231" s="157"/>
      <c r="WIA231" s="157"/>
      <c r="WIB231" s="157"/>
      <c r="WIC231" s="157"/>
      <c r="WID231" s="157"/>
      <c r="WIE231" s="157"/>
      <c r="WIF231" s="157"/>
      <c r="WIG231" s="157"/>
      <c r="WIH231" s="157"/>
      <c r="WII231" s="157"/>
      <c r="WIJ231" s="157"/>
      <c r="WIK231" s="157"/>
      <c r="WIL231" s="157"/>
      <c r="WIM231" s="157"/>
      <c r="WIN231" s="157"/>
      <c r="WIO231" s="157"/>
      <c r="WIP231" s="157"/>
      <c r="WIQ231" s="157"/>
      <c r="WIR231" s="157"/>
      <c r="WIS231" s="157"/>
      <c r="WIT231" s="157"/>
      <c r="WIU231" s="157"/>
      <c r="WIV231" s="157"/>
      <c r="WIW231" s="157"/>
      <c r="WIX231" s="157"/>
      <c r="WIY231" s="157"/>
      <c r="WIZ231" s="157"/>
      <c r="WJA231" s="157"/>
      <c r="WJB231" s="157"/>
      <c r="WJC231" s="157"/>
      <c r="WJD231" s="157"/>
      <c r="WJE231" s="157"/>
      <c r="WJF231" s="157"/>
      <c r="WJG231" s="157"/>
      <c r="WJH231" s="157"/>
      <c r="WJI231" s="157"/>
      <c r="WJJ231" s="157"/>
      <c r="WJK231" s="157"/>
      <c r="WJL231" s="157"/>
      <c r="WJM231" s="157"/>
      <c r="WJN231" s="157"/>
      <c r="WJO231" s="157"/>
      <c r="WJP231" s="157"/>
      <c r="WJQ231" s="157"/>
      <c r="WJR231" s="157"/>
      <c r="WJS231" s="157"/>
      <c r="WJT231" s="157"/>
      <c r="WJU231" s="157"/>
      <c r="WJV231" s="157"/>
      <c r="WJW231" s="157"/>
      <c r="WJX231" s="157"/>
      <c r="WJY231" s="157"/>
      <c r="WJZ231" s="157"/>
      <c r="WKA231" s="157"/>
      <c r="WKB231" s="157"/>
      <c r="WKC231" s="157"/>
      <c r="WKD231" s="157"/>
      <c r="WKE231" s="157"/>
      <c r="WKF231" s="157"/>
      <c r="WKG231" s="157"/>
      <c r="WKH231" s="157"/>
      <c r="WKI231" s="157"/>
      <c r="WKJ231" s="157"/>
      <c r="WKK231" s="157"/>
      <c r="WKL231" s="157"/>
      <c r="WKM231" s="157"/>
      <c r="WKN231" s="157"/>
      <c r="WKO231" s="157"/>
      <c r="WKP231" s="157"/>
      <c r="WKQ231" s="157"/>
      <c r="WKR231" s="157"/>
      <c r="WKS231" s="157"/>
      <c r="WKT231" s="157"/>
      <c r="WKU231" s="157"/>
      <c r="WKV231" s="157"/>
      <c r="WKW231" s="157"/>
      <c r="WKX231" s="157"/>
      <c r="WKY231" s="157"/>
      <c r="WKZ231" s="157"/>
      <c r="WLA231" s="157"/>
      <c r="WLB231" s="157"/>
      <c r="WLC231" s="157"/>
      <c r="WLD231" s="157"/>
      <c r="WLE231" s="157"/>
      <c r="WLF231" s="157"/>
      <c r="WLG231" s="157"/>
      <c r="WLH231" s="157"/>
      <c r="WLI231" s="157"/>
      <c r="WLJ231" s="157"/>
      <c r="WLK231" s="157"/>
      <c r="WLL231" s="157"/>
      <c r="WLM231" s="157"/>
      <c r="WLN231" s="157"/>
      <c r="WLO231" s="157"/>
      <c r="WLP231" s="157"/>
      <c r="WLQ231" s="157"/>
      <c r="WLR231" s="157"/>
      <c r="WLS231" s="157"/>
      <c r="WLT231" s="157"/>
      <c r="WLU231" s="157"/>
      <c r="WLV231" s="157"/>
      <c r="WLW231" s="157"/>
      <c r="WLX231" s="157"/>
      <c r="WLY231" s="157"/>
      <c r="WLZ231" s="157"/>
      <c r="WMA231" s="157"/>
      <c r="WMB231" s="157"/>
      <c r="WMC231" s="157"/>
      <c r="WMD231" s="157"/>
      <c r="WME231" s="157"/>
      <c r="WMF231" s="157"/>
      <c r="WMG231" s="157"/>
      <c r="WMH231" s="157"/>
      <c r="WMI231" s="157"/>
      <c r="WMJ231" s="157"/>
    </row>
    <row r="232" spans="1:15896" s="158" customFormat="1" ht="27.75" hidden="1" x14ac:dyDescent="0.4">
      <c r="A232" s="108"/>
      <c r="B232" s="271" t="s">
        <v>183</v>
      </c>
      <c r="C232" s="272"/>
      <c r="D232" s="148">
        <f t="shared" ref="D232:I232" si="114">D38</f>
        <v>0</v>
      </c>
      <c r="E232" s="148">
        <f t="shared" si="114"/>
        <v>0</v>
      </c>
      <c r="F232" s="148">
        <f t="shared" si="114"/>
        <v>0</v>
      </c>
      <c r="G232" s="148">
        <f t="shared" si="114"/>
        <v>0</v>
      </c>
      <c r="H232" s="148">
        <f t="shared" si="114"/>
        <v>0</v>
      </c>
      <c r="I232" s="149">
        <f t="shared" si="114"/>
        <v>0</v>
      </c>
      <c r="J232" s="151">
        <f t="shared" si="105"/>
        <v>0</v>
      </c>
      <c r="K232" s="111">
        <f t="shared" si="101"/>
        <v>0</v>
      </c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  <c r="AF232" s="87"/>
      <c r="AG232" s="87"/>
      <c r="AH232" s="87"/>
      <c r="AI232" s="87"/>
      <c r="AJ232" s="87"/>
      <c r="AK232" s="87"/>
      <c r="AL232" s="87"/>
      <c r="AM232" s="87"/>
      <c r="AN232" s="87"/>
      <c r="AO232" s="87"/>
      <c r="AP232" s="87"/>
      <c r="AQ232" s="87"/>
      <c r="AR232" s="87"/>
      <c r="AS232" s="87"/>
      <c r="AT232" s="87"/>
      <c r="AU232" s="87"/>
      <c r="AV232" s="87"/>
      <c r="AW232" s="157"/>
      <c r="AX232" s="157"/>
      <c r="AY232" s="157"/>
      <c r="AZ232" s="157"/>
      <c r="BA232" s="157"/>
      <c r="BB232" s="157"/>
      <c r="BC232" s="157"/>
      <c r="BD232" s="157"/>
      <c r="BE232" s="157"/>
      <c r="BF232" s="157"/>
      <c r="BG232" s="157"/>
      <c r="BH232" s="157"/>
      <c r="BI232" s="157"/>
      <c r="BJ232" s="157"/>
      <c r="BK232" s="157"/>
      <c r="BL232" s="157"/>
      <c r="BM232" s="157"/>
      <c r="BN232" s="157"/>
      <c r="BO232" s="157"/>
      <c r="BP232" s="157"/>
      <c r="BQ232" s="157"/>
      <c r="BR232" s="157"/>
      <c r="BS232" s="157"/>
      <c r="BT232" s="157"/>
      <c r="BU232" s="157"/>
      <c r="BV232" s="157"/>
      <c r="BW232" s="157"/>
      <c r="BX232" s="157"/>
      <c r="BY232" s="157"/>
      <c r="BZ232" s="157"/>
      <c r="CA232" s="157"/>
      <c r="CB232" s="157"/>
      <c r="CC232" s="157"/>
      <c r="CD232" s="157"/>
      <c r="CE232" s="157"/>
      <c r="CF232" s="157"/>
      <c r="CG232" s="157"/>
      <c r="CH232" s="157"/>
      <c r="CI232" s="157"/>
      <c r="CJ232" s="157"/>
      <c r="CK232" s="157"/>
      <c r="CL232" s="157"/>
      <c r="CM232" s="157"/>
      <c r="CN232" s="157"/>
      <c r="CO232" s="157"/>
      <c r="CP232" s="157"/>
      <c r="CQ232" s="157"/>
      <c r="CR232" s="157"/>
      <c r="CS232" s="157"/>
      <c r="CT232" s="157"/>
      <c r="CU232" s="157"/>
      <c r="CV232" s="157"/>
      <c r="CW232" s="157"/>
      <c r="CX232" s="157"/>
      <c r="CY232" s="157"/>
      <c r="CZ232" s="157"/>
      <c r="DA232" s="157"/>
      <c r="DB232" s="157"/>
      <c r="DC232" s="157"/>
      <c r="DD232" s="157"/>
      <c r="DE232" s="157"/>
      <c r="DF232" s="157"/>
      <c r="DG232" s="157"/>
      <c r="DH232" s="157"/>
      <c r="DI232" s="157"/>
      <c r="DJ232" s="157"/>
      <c r="DK232" s="157"/>
      <c r="DL232" s="157"/>
      <c r="DM232" s="157"/>
      <c r="DN232" s="157"/>
      <c r="DO232" s="157"/>
      <c r="DP232" s="157"/>
      <c r="DQ232" s="157"/>
      <c r="DR232" s="157"/>
      <c r="DS232" s="157"/>
      <c r="DT232" s="157"/>
      <c r="DU232" s="157"/>
      <c r="DV232" s="157"/>
      <c r="DW232" s="157"/>
      <c r="DX232" s="157"/>
      <c r="DY232" s="157"/>
      <c r="DZ232" s="157"/>
      <c r="EA232" s="157"/>
      <c r="EB232" s="157"/>
      <c r="EC232" s="157"/>
      <c r="ED232" s="157"/>
      <c r="EE232" s="157"/>
      <c r="EF232" s="157"/>
      <c r="EG232" s="157"/>
      <c r="EH232" s="157"/>
      <c r="EI232" s="157"/>
      <c r="EJ232" s="157"/>
      <c r="EK232" s="157"/>
      <c r="EL232" s="157"/>
      <c r="EM232" s="157"/>
      <c r="EN232" s="157"/>
      <c r="EO232" s="157"/>
      <c r="EP232" s="157"/>
      <c r="EQ232" s="157"/>
      <c r="ER232" s="157"/>
      <c r="ES232" s="157"/>
      <c r="ET232" s="157"/>
      <c r="EU232" s="157"/>
      <c r="EV232" s="157"/>
      <c r="EW232" s="157"/>
      <c r="EX232" s="157"/>
      <c r="EY232" s="157"/>
      <c r="EZ232" s="157"/>
      <c r="FA232" s="157"/>
      <c r="FB232" s="157"/>
      <c r="FC232" s="157"/>
      <c r="FD232" s="157"/>
      <c r="FE232" s="157"/>
      <c r="FF232" s="157"/>
      <c r="FG232" s="157"/>
      <c r="FH232" s="157"/>
      <c r="FI232" s="157"/>
      <c r="FJ232" s="157"/>
      <c r="FK232" s="157"/>
      <c r="FL232" s="157"/>
      <c r="FM232" s="157"/>
      <c r="FN232" s="157"/>
      <c r="FO232" s="157"/>
      <c r="FP232" s="157"/>
      <c r="FQ232" s="157"/>
      <c r="FR232" s="157"/>
      <c r="FS232" s="157"/>
      <c r="FT232" s="157"/>
      <c r="FU232" s="157"/>
      <c r="FV232" s="157"/>
      <c r="FW232" s="157"/>
      <c r="FX232" s="157"/>
      <c r="FY232" s="157"/>
      <c r="FZ232" s="157"/>
      <c r="GA232" s="157"/>
      <c r="GB232" s="157"/>
      <c r="GC232" s="157"/>
      <c r="GD232" s="157"/>
      <c r="GE232" s="157"/>
      <c r="GF232" s="157"/>
      <c r="GG232" s="157"/>
      <c r="GH232" s="157"/>
      <c r="GI232" s="157"/>
      <c r="GJ232" s="157"/>
      <c r="GK232" s="157"/>
      <c r="GL232" s="157"/>
      <c r="GM232" s="157"/>
      <c r="GN232" s="157"/>
      <c r="GO232" s="157"/>
      <c r="GP232" s="157"/>
      <c r="GQ232" s="157"/>
      <c r="GR232" s="157"/>
      <c r="GS232" s="157"/>
      <c r="GT232" s="157"/>
      <c r="GU232" s="157"/>
      <c r="GV232" s="157"/>
      <c r="GW232" s="157"/>
      <c r="GX232" s="157"/>
      <c r="GY232" s="157"/>
      <c r="GZ232" s="157"/>
      <c r="HA232" s="157"/>
      <c r="HB232" s="157"/>
      <c r="HC232" s="157"/>
      <c r="HD232" s="157"/>
      <c r="HE232" s="157"/>
      <c r="HF232" s="157"/>
      <c r="HG232" s="157"/>
      <c r="HH232" s="157"/>
      <c r="HI232" s="157"/>
      <c r="HJ232" s="157"/>
      <c r="HK232" s="157"/>
      <c r="HL232" s="157"/>
      <c r="HM232" s="157"/>
      <c r="HN232" s="157"/>
      <c r="HO232" s="157"/>
      <c r="HP232" s="157"/>
      <c r="HQ232" s="157"/>
      <c r="HR232" s="157"/>
      <c r="HS232" s="157"/>
      <c r="HT232" s="157"/>
      <c r="HU232" s="157"/>
      <c r="HV232" s="157"/>
      <c r="HW232" s="157"/>
      <c r="HX232" s="157"/>
      <c r="HY232" s="157"/>
      <c r="HZ232" s="157"/>
      <c r="IA232" s="157"/>
      <c r="IB232" s="157"/>
      <c r="IC232" s="157"/>
      <c r="ID232" s="157"/>
      <c r="IE232" s="157"/>
      <c r="IF232" s="157"/>
      <c r="IG232" s="157"/>
      <c r="IH232" s="157"/>
      <c r="II232" s="157"/>
      <c r="IJ232" s="157"/>
      <c r="IK232" s="157"/>
      <c r="IL232" s="157"/>
      <c r="IM232" s="157"/>
      <c r="IN232" s="157"/>
      <c r="IO232" s="157"/>
      <c r="IP232" s="157"/>
      <c r="IQ232" s="157"/>
      <c r="IR232" s="157"/>
      <c r="IS232" s="157"/>
      <c r="IT232" s="157"/>
      <c r="IU232" s="157"/>
      <c r="IV232" s="157"/>
      <c r="IW232" s="157"/>
      <c r="IX232" s="157"/>
      <c r="IY232" s="157"/>
      <c r="IZ232" s="157"/>
      <c r="JA232" s="157"/>
      <c r="JB232" s="157"/>
      <c r="JC232" s="157"/>
      <c r="JD232" s="157"/>
      <c r="JE232" s="157"/>
      <c r="JF232" s="157"/>
      <c r="JG232" s="157"/>
      <c r="JH232" s="157"/>
      <c r="JI232" s="157"/>
      <c r="JJ232" s="157"/>
      <c r="JK232" s="157"/>
      <c r="JL232" s="157"/>
      <c r="JM232" s="157"/>
      <c r="JN232" s="157"/>
      <c r="JO232" s="157"/>
      <c r="JP232" s="157"/>
      <c r="JQ232" s="157"/>
      <c r="JR232" s="157"/>
      <c r="JS232" s="157"/>
      <c r="JT232" s="157"/>
      <c r="JU232" s="157"/>
      <c r="JV232" s="157"/>
      <c r="JW232" s="157"/>
      <c r="JX232" s="157"/>
      <c r="JY232" s="157"/>
      <c r="JZ232" s="157"/>
      <c r="KA232" s="157"/>
      <c r="KB232" s="157"/>
      <c r="KC232" s="157"/>
      <c r="KD232" s="157"/>
      <c r="KE232" s="157"/>
      <c r="KF232" s="157"/>
      <c r="KG232" s="157"/>
      <c r="KH232" s="157"/>
      <c r="KI232" s="157"/>
      <c r="KJ232" s="157"/>
      <c r="KK232" s="157"/>
      <c r="KL232" s="157"/>
      <c r="KM232" s="157"/>
      <c r="KN232" s="157"/>
      <c r="KO232" s="157"/>
      <c r="KP232" s="157"/>
      <c r="KQ232" s="157"/>
      <c r="KR232" s="157"/>
      <c r="KS232" s="157"/>
      <c r="KT232" s="157"/>
      <c r="KU232" s="157"/>
      <c r="KV232" s="157"/>
      <c r="KW232" s="157"/>
      <c r="KX232" s="157"/>
      <c r="KY232" s="157"/>
      <c r="KZ232" s="157"/>
      <c r="LA232" s="157"/>
      <c r="LB232" s="157"/>
      <c r="LC232" s="157"/>
      <c r="LD232" s="157"/>
      <c r="LE232" s="157"/>
      <c r="LF232" s="157"/>
      <c r="LG232" s="157"/>
      <c r="LH232" s="157"/>
      <c r="LI232" s="157"/>
      <c r="LJ232" s="157"/>
      <c r="LK232" s="157"/>
      <c r="LL232" s="157"/>
      <c r="LM232" s="157"/>
      <c r="LN232" s="157"/>
      <c r="LO232" s="157"/>
      <c r="LP232" s="157"/>
      <c r="LQ232" s="157"/>
      <c r="LR232" s="157"/>
      <c r="LS232" s="157"/>
      <c r="LT232" s="157"/>
      <c r="LU232" s="157"/>
      <c r="LV232" s="157"/>
      <c r="LW232" s="157"/>
      <c r="LX232" s="157"/>
      <c r="LY232" s="157"/>
      <c r="LZ232" s="157"/>
      <c r="MA232" s="157"/>
      <c r="MB232" s="157"/>
      <c r="MC232" s="157"/>
      <c r="MD232" s="157"/>
      <c r="ME232" s="157"/>
      <c r="MF232" s="157"/>
      <c r="MG232" s="157"/>
      <c r="MH232" s="157"/>
      <c r="MI232" s="157"/>
      <c r="MJ232" s="157"/>
      <c r="MK232" s="157"/>
      <c r="ML232" s="157"/>
      <c r="MM232" s="157"/>
      <c r="MN232" s="157"/>
      <c r="MO232" s="157"/>
      <c r="MP232" s="157"/>
      <c r="MQ232" s="157"/>
      <c r="MR232" s="157"/>
      <c r="MS232" s="157"/>
      <c r="MT232" s="157"/>
      <c r="MU232" s="157"/>
      <c r="MV232" s="157"/>
      <c r="MW232" s="157"/>
      <c r="MX232" s="157"/>
      <c r="MY232" s="157"/>
      <c r="MZ232" s="157"/>
      <c r="NA232" s="157"/>
      <c r="NB232" s="157"/>
      <c r="NC232" s="157"/>
      <c r="ND232" s="157"/>
      <c r="NE232" s="157"/>
      <c r="NF232" s="157"/>
      <c r="NG232" s="157"/>
      <c r="NH232" s="157"/>
      <c r="NI232" s="157"/>
      <c r="NJ232" s="157"/>
      <c r="NK232" s="157"/>
      <c r="NL232" s="157"/>
      <c r="NM232" s="157"/>
      <c r="NN232" s="157"/>
      <c r="NO232" s="157"/>
      <c r="NP232" s="157"/>
      <c r="NQ232" s="157"/>
      <c r="NR232" s="157"/>
      <c r="NS232" s="157"/>
      <c r="NT232" s="157"/>
      <c r="NU232" s="157"/>
      <c r="NV232" s="157"/>
      <c r="NW232" s="157"/>
      <c r="NX232" s="157"/>
      <c r="NY232" s="157"/>
      <c r="NZ232" s="157"/>
      <c r="OA232" s="157"/>
      <c r="OB232" s="157"/>
      <c r="OC232" s="157"/>
      <c r="OD232" s="157"/>
      <c r="OE232" s="157"/>
      <c r="OF232" s="157"/>
      <c r="OG232" s="157"/>
      <c r="OH232" s="157"/>
      <c r="OI232" s="157"/>
      <c r="OJ232" s="157"/>
      <c r="OK232" s="157"/>
      <c r="OL232" s="157"/>
      <c r="OM232" s="157"/>
      <c r="ON232" s="157"/>
      <c r="OO232" s="157"/>
      <c r="OP232" s="157"/>
      <c r="OQ232" s="157"/>
      <c r="OR232" s="157"/>
      <c r="OS232" s="157"/>
      <c r="OT232" s="157"/>
      <c r="OU232" s="157"/>
      <c r="OV232" s="157"/>
      <c r="OW232" s="157"/>
      <c r="OX232" s="157"/>
      <c r="OY232" s="157"/>
      <c r="OZ232" s="157"/>
      <c r="PA232" s="157"/>
      <c r="PB232" s="157"/>
      <c r="PC232" s="157"/>
      <c r="PD232" s="157"/>
      <c r="PE232" s="157"/>
      <c r="PF232" s="157"/>
      <c r="PG232" s="157"/>
      <c r="PH232" s="157"/>
      <c r="PI232" s="157"/>
      <c r="PJ232" s="157"/>
      <c r="PK232" s="157"/>
      <c r="PL232" s="157"/>
      <c r="PM232" s="157"/>
      <c r="PN232" s="157"/>
      <c r="PO232" s="157"/>
      <c r="PP232" s="157"/>
      <c r="PQ232" s="157"/>
      <c r="PR232" s="157"/>
      <c r="PS232" s="157"/>
      <c r="PT232" s="157"/>
      <c r="PU232" s="157"/>
      <c r="PV232" s="157"/>
      <c r="PW232" s="157"/>
      <c r="PX232" s="157"/>
      <c r="PY232" s="157"/>
      <c r="PZ232" s="157"/>
      <c r="QA232" s="157"/>
      <c r="QB232" s="157"/>
      <c r="QC232" s="157"/>
      <c r="QD232" s="157"/>
      <c r="QE232" s="157"/>
      <c r="QF232" s="157"/>
      <c r="QG232" s="157"/>
      <c r="QH232" s="157"/>
      <c r="QI232" s="157"/>
      <c r="QJ232" s="157"/>
      <c r="QK232" s="157"/>
      <c r="QL232" s="157"/>
      <c r="QM232" s="157"/>
      <c r="QN232" s="157"/>
      <c r="QO232" s="157"/>
      <c r="QP232" s="157"/>
      <c r="QQ232" s="157"/>
      <c r="QR232" s="157"/>
      <c r="QS232" s="157"/>
      <c r="QT232" s="157"/>
      <c r="QU232" s="157"/>
      <c r="QV232" s="157"/>
      <c r="QW232" s="157"/>
      <c r="QX232" s="157"/>
      <c r="QY232" s="157"/>
      <c r="QZ232" s="157"/>
      <c r="RA232" s="157"/>
      <c r="RB232" s="157"/>
      <c r="RC232" s="157"/>
      <c r="RD232" s="157"/>
      <c r="RE232" s="157"/>
      <c r="RF232" s="157"/>
      <c r="RG232" s="157"/>
      <c r="RH232" s="157"/>
      <c r="RI232" s="157"/>
      <c r="RJ232" s="157"/>
      <c r="RK232" s="157"/>
      <c r="RL232" s="157"/>
      <c r="RM232" s="157"/>
      <c r="RN232" s="157"/>
      <c r="RO232" s="157"/>
      <c r="RP232" s="157"/>
      <c r="RQ232" s="157"/>
      <c r="RR232" s="157"/>
      <c r="RS232" s="157"/>
      <c r="RT232" s="157"/>
      <c r="RU232" s="157"/>
      <c r="RV232" s="157"/>
      <c r="RW232" s="157"/>
      <c r="RX232" s="157"/>
      <c r="RY232" s="157"/>
      <c r="RZ232" s="157"/>
      <c r="SA232" s="157"/>
      <c r="SB232" s="157"/>
      <c r="SC232" s="157"/>
      <c r="SD232" s="157"/>
      <c r="SE232" s="157"/>
      <c r="SF232" s="157"/>
      <c r="SG232" s="157"/>
      <c r="SH232" s="157"/>
      <c r="SI232" s="157"/>
      <c r="SJ232" s="157"/>
      <c r="SK232" s="157"/>
      <c r="SL232" s="157"/>
      <c r="SM232" s="157"/>
      <c r="SN232" s="157"/>
      <c r="SO232" s="157"/>
      <c r="SP232" s="157"/>
      <c r="SQ232" s="157"/>
      <c r="SR232" s="157"/>
      <c r="SS232" s="157"/>
      <c r="ST232" s="157"/>
      <c r="SU232" s="157"/>
      <c r="SV232" s="157"/>
      <c r="SW232" s="157"/>
      <c r="SX232" s="157"/>
      <c r="SY232" s="157"/>
      <c r="SZ232" s="157"/>
      <c r="TA232" s="157"/>
      <c r="TB232" s="157"/>
      <c r="TC232" s="157"/>
      <c r="TD232" s="157"/>
      <c r="TE232" s="157"/>
      <c r="TF232" s="157"/>
      <c r="TG232" s="157"/>
      <c r="TH232" s="157"/>
      <c r="TI232" s="157"/>
      <c r="TJ232" s="157"/>
      <c r="TK232" s="157"/>
      <c r="TL232" s="157"/>
      <c r="TM232" s="157"/>
      <c r="TN232" s="157"/>
      <c r="TO232" s="157"/>
      <c r="TP232" s="157"/>
      <c r="TQ232" s="157"/>
      <c r="TR232" s="157"/>
      <c r="TS232" s="157"/>
      <c r="TT232" s="157"/>
      <c r="TU232" s="157"/>
      <c r="TV232" s="157"/>
      <c r="TW232" s="157"/>
      <c r="TX232" s="157"/>
      <c r="TY232" s="157"/>
      <c r="TZ232" s="157"/>
      <c r="UA232" s="157"/>
      <c r="UB232" s="157"/>
      <c r="UC232" s="157"/>
      <c r="UD232" s="157"/>
      <c r="UE232" s="157"/>
      <c r="UF232" s="157"/>
      <c r="UG232" s="157"/>
      <c r="UH232" s="157"/>
      <c r="UI232" s="157"/>
      <c r="UJ232" s="157"/>
      <c r="UK232" s="157"/>
      <c r="UL232" s="157"/>
      <c r="UM232" s="157"/>
      <c r="UN232" s="157"/>
      <c r="UO232" s="157"/>
      <c r="UP232" s="157"/>
      <c r="UQ232" s="157"/>
      <c r="UR232" s="157"/>
      <c r="US232" s="157"/>
      <c r="UT232" s="157"/>
      <c r="UU232" s="157"/>
      <c r="UV232" s="157"/>
      <c r="UW232" s="157"/>
      <c r="UX232" s="157"/>
      <c r="UY232" s="157"/>
      <c r="UZ232" s="157"/>
      <c r="VA232" s="157"/>
      <c r="VB232" s="157"/>
      <c r="VC232" s="157"/>
      <c r="VD232" s="157"/>
      <c r="VE232" s="157"/>
      <c r="VF232" s="157"/>
      <c r="VG232" s="157"/>
      <c r="VH232" s="157"/>
      <c r="VI232" s="157"/>
      <c r="VJ232" s="157"/>
      <c r="VK232" s="157"/>
      <c r="VL232" s="157"/>
      <c r="VM232" s="157"/>
      <c r="VN232" s="157"/>
      <c r="VO232" s="157"/>
      <c r="VP232" s="157"/>
      <c r="VQ232" s="157"/>
      <c r="VR232" s="157"/>
      <c r="VS232" s="157"/>
      <c r="VT232" s="157"/>
      <c r="VU232" s="157"/>
      <c r="VV232" s="157"/>
      <c r="VW232" s="157"/>
      <c r="VX232" s="157"/>
      <c r="VY232" s="157"/>
      <c r="VZ232" s="157"/>
      <c r="WA232" s="157"/>
      <c r="WB232" s="157"/>
      <c r="WC232" s="157"/>
      <c r="WD232" s="157"/>
      <c r="WE232" s="157"/>
      <c r="WF232" s="157"/>
      <c r="WG232" s="157"/>
      <c r="WH232" s="157"/>
      <c r="WI232" s="157"/>
      <c r="WJ232" s="157"/>
      <c r="WK232" s="157"/>
      <c r="WL232" s="157"/>
      <c r="WM232" s="157"/>
      <c r="WN232" s="157"/>
      <c r="WO232" s="157"/>
      <c r="WP232" s="157"/>
      <c r="WQ232" s="157"/>
      <c r="WR232" s="157"/>
      <c r="WS232" s="157"/>
      <c r="WT232" s="157"/>
      <c r="WU232" s="157"/>
      <c r="WV232" s="157"/>
      <c r="WW232" s="157"/>
      <c r="WX232" s="157"/>
      <c r="WY232" s="157"/>
      <c r="WZ232" s="157"/>
      <c r="XA232" s="157"/>
      <c r="XB232" s="157"/>
      <c r="XC232" s="157"/>
      <c r="XD232" s="157"/>
      <c r="XE232" s="157"/>
      <c r="XF232" s="157"/>
      <c r="XG232" s="157"/>
      <c r="XH232" s="157"/>
      <c r="XI232" s="157"/>
      <c r="XJ232" s="157"/>
      <c r="XK232" s="157"/>
      <c r="XL232" s="157"/>
      <c r="XM232" s="157"/>
      <c r="XN232" s="157"/>
      <c r="XO232" s="157"/>
      <c r="XP232" s="157"/>
      <c r="XQ232" s="157"/>
      <c r="XR232" s="157"/>
      <c r="XS232" s="157"/>
      <c r="XT232" s="157"/>
      <c r="XU232" s="157"/>
      <c r="XV232" s="157"/>
      <c r="XW232" s="157"/>
      <c r="XX232" s="157"/>
      <c r="XY232" s="157"/>
      <c r="XZ232" s="157"/>
      <c r="YA232" s="157"/>
      <c r="YB232" s="157"/>
      <c r="YC232" s="157"/>
      <c r="YD232" s="157"/>
      <c r="YE232" s="157"/>
      <c r="YF232" s="157"/>
      <c r="YG232" s="157"/>
      <c r="YH232" s="157"/>
      <c r="YI232" s="157"/>
      <c r="YJ232" s="157"/>
      <c r="YK232" s="157"/>
      <c r="YL232" s="157"/>
      <c r="YM232" s="157"/>
      <c r="YN232" s="157"/>
      <c r="YO232" s="157"/>
      <c r="YP232" s="157"/>
      <c r="YQ232" s="157"/>
      <c r="YR232" s="157"/>
      <c r="YS232" s="157"/>
      <c r="YT232" s="157"/>
      <c r="YU232" s="157"/>
      <c r="YV232" s="157"/>
      <c r="YW232" s="157"/>
      <c r="YX232" s="157"/>
      <c r="YY232" s="157"/>
      <c r="YZ232" s="157"/>
      <c r="ZA232" s="157"/>
      <c r="ZB232" s="157"/>
      <c r="ZC232" s="157"/>
      <c r="ZD232" s="157"/>
      <c r="ZE232" s="157"/>
      <c r="ZF232" s="157"/>
      <c r="ZG232" s="157"/>
      <c r="ZH232" s="157"/>
      <c r="ZI232" s="157"/>
      <c r="ZJ232" s="157"/>
      <c r="ZK232" s="157"/>
      <c r="ZL232" s="157"/>
      <c r="ZM232" s="157"/>
      <c r="ZN232" s="157"/>
      <c r="ZO232" s="157"/>
      <c r="ZP232" s="157"/>
      <c r="ZQ232" s="157"/>
      <c r="ZR232" s="157"/>
      <c r="ZS232" s="157"/>
      <c r="ZT232" s="157"/>
      <c r="ZU232" s="157"/>
      <c r="ZV232" s="157"/>
      <c r="ZW232" s="157"/>
      <c r="ZX232" s="157"/>
      <c r="ZY232" s="157"/>
      <c r="ZZ232" s="157"/>
      <c r="AAA232" s="157"/>
      <c r="AAB232" s="157"/>
      <c r="AAC232" s="157"/>
      <c r="AAD232" s="157"/>
      <c r="AAE232" s="157"/>
      <c r="AAF232" s="157"/>
      <c r="AAG232" s="157"/>
      <c r="AAH232" s="157"/>
      <c r="AAI232" s="157"/>
      <c r="AAJ232" s="157"/>
      <c r="AAK232" s="157"/>
      <c r="AAL232" s="157"/>
      <c r="AAM232" s="157"/>
      <c r="AAN232" s="157"/>
      <c r="AAO232" s="157"/>
      <c r="AAP232" s="157"/>
      <c r="AAQ232" s="157"/>
      <c r="AAR232" s="157"/>
      <c r="AAS232" s="157"/>
      <c r="AAT232" s="157"/>
      <c r="AAU232" s="157"/>
      <c r="AAV232" s="157"/>
      <c r="AAW232" s="157"/>
      <c r="AAX232" s="157"/>
      <c r="AAY232" s="157"/>
      <c r="AAZ232" s="157"/>
      <c r="ABA232" s="157"/>
      <c r="ABB232" s="157"/>
      <c r="ABC232" s="157"/>
      <c r="ABD232" s="157"/>
      <c r="ABE232" s="157"/>
      <c r="ABF232" s="157"/>
      <c r="ABG232" s="157"/>
      <c r="ABH232" s="157"/>
      <c r="ABI232" s="157"/>
      <c r="ABJ232" s="157"/>
      <c r="ABK232" s="157"/>
      <c r="ABL232" s="157"/>
      <c r="ABM232" s="157"/>
      <c r="ABN232" s="157"/>
      <c r="ABO232" s="157"/>
      <c r="ABP232" s="157"/>
      <c r="ABQ232" s="157"/>
      <c r="ABR232" s="157"/>
      <c r="ABS232" s="157"/>
      <c r="ABT232" s="157"/>
      <c r="ABU232" s="157"/>
      <c r="ABV232" s="157"/>
      <c r="ABW232" s="157"/>
      <c r="ABX232" s="157"/>
      <c r="ABY232" s="157"/>
      <c r="ABZ232" s="157"/>
      <c r="ACA232" s="157"/>
      <c r="ACB232" s="157"/>
      <c r="ACC232" s="157"/>
      <c r="ACD232" s="157"/>
      <c r="ACE232" s="157"/>
      <c r="ACF232" s="157"/>
      <c r="ACG232" s="157"/>
      <c r="ACH232" s="157"/>
      <c r="ACI232" s="157"/>
      <c r="ACJ232" s="157"/>
      <c r="ACK232" s="157"/>
      <c r="ACL232" s="157"/>
      <c r="ACM232" s="157"/>
      <c r="ACN232" s="157"/>
      <c r="ACO232" s="157"/>
      <c r="ACP232" s="157"/>
      <c r="ACQ232" s="157"/>
      <c r="ACR232" s="157"/>
      <c r="ACS232" s="157"/>
      <c r="ACT232" s="157"/>
      <c r="ACU232" s="157"/>
      <c r="ACV232" s="157"/>
      <c r="ACW232" s="157"/>
      <c r="ACX232" s="157"/>
      <c r="ACY232" s="157"/>
      <c r="ACZ232" s="157"/>
      <c r="ADA232" s="157"/>
      <c r="ADB232" s="157"/>
      <c r="ADC232" s="157"/>
      <c r="ADD232" s="157"/>
      <c r="ADE232" s="157"/>
      <c r="ADF232" s="157"/>
      <c r="ADG232" s="157"/>
      <c r="ADH232" s="157"/>
      <c r="ADI232" s="157"/>
      <c r="ADJ232" s="157"/>
      <c r="ADK232" s="157"/>
      <c r="ADL232" s="157"/>
      <c r="ADM232" s="157"/>
      <c r="ADN232" s="157"/>
      <c r="ADO232" s="157"/>
      <c r="ADP232" s="157"/>
      <c r="ADQ232" s="157"/>
      <c r="ADR232" s="157"/>
      <c r="ADS232" s="157"/>
      <c r="ADT232" s="157"/>
      <c r="ADU232" s="157"/>
      <c r="ADV232" s="157"/>
      <c r="ADW232" s="157"/>
      <c r="ADX232" s="157"/>
      <c r="ADY232" s="157"/>
      <c r="ADZ232" s="157"/>
      <c r="AEA232" s="157"/>
      <c r="AEB232" s="157"/>
      <c r="AEC232" s="157"/>
      <c r="AED232" s="157"/>
      <c r="AEE232" s="157"/>
      <c r="AEF232" s="157"/>
      <c r="AEG232" s="157"/>
      <c r="AEH232" s="157"/>
      <c r="AEI232" s="157"/>
      <c r="AEJ232" s="157"/>
      <c r="AEK232" s="157"/>
      <c r="AEL232" s="157"/>
      <c r="AEM232" s="157"/>
      <c r="AEN232" s="157"/>
      <c r="AEO232" s="157"/>
      <c r="AEP232" s="157"/>
      <c r="AEQ232" s="157"/>
      <c r="AER232" s="157"/>
      <c r="AES232" s="157"/>
      <c r="AET232" s="157"/>
      <c r="AEU232" s="157"/>
      <c r="AEV232" s="157"/>
      <c r="AEW232" s="157"/>
      <c r="AEX232" s="157"/>
      <c r="AEY232" s="157"/>
      <c r="AEZ232" s="157"/>
      <c r="AFA232" s="157"/>
      <c r="AFB232" s="157"/>
      <c r="AFC232" s="157"/>
      <c r="AFD232" s="157"/>
      <c r="AFE232" s="157"/>
      <c r="AFF232" s="157"/>
      <c r="AFG232" s="157"/>
      <c r="AFH232" s="157"/>
      <c r="AFI232" s="157"/>
      <c r="AFJ232" s="157"/>
      <c r="AFK232" s="157"/>
      <c r="AFL232" s="157"/>
      <c r="AFM232" s="157"/>
      <c r="AFN232" s="157"/>
      <c r="AFO232" s="157"/>
      <c r="AFP232" s="157"/>
      <c r="AFQ232" s="157"/>
      <c r="AFR232" s="157"/>
      <c r="AFS232" s="157"/>
      <c r="AFT232" s="157"/>
      <c r="AFU232" s="157"/>
      <c r="AFV232" s="157"/>
      <c r="AFW232" s="157"/>
      <c r="AFX232" s="157"/>
      <c r="AFY232" s="157"/>
      <c r="AFZ232" s="157"/>
      <c r="AGA232" s="157"/>
      <c r="AGB232" s="157"/>
      <c r="AGC232" s="157"/>
      <c r="AGD232" s="157"/>
      <c r="AGE232" s="157"/>
      <c r="AGF232" s="157"/>
      <c r="AGG232" s="157"/>
      <c r="AGH232" s="157"/>
      <c r="AGI232" s="157"/>
      <c r="AGJ232" s="157"/>
      <c r="AGK232" s="157"/>
      <c r="AGL232" s="157"/>
      <c r="AGM232" s="157"/>
      <c r="AGN232" s="157"/>
      <c r="AGO232" s="157"/>
      <c r="AGP232" s="157"/>
      <c r="AGQ232" s="157"/>
      <c r="AGR232" s="157"/>
      <c r="AGS232" s="157"/>
      <c r="AGT232" s="157"/>
      <c r="AGU232" s="157"/>
      <c r="AGV232" s="157"/>
      <c r="AGW232" s="157"/>
      <c r="AGX232" s="157"/>
      <c r="AGY232" s="157"/>
      <c r="AGZ232" s="157"/>
      <c r="AHA232" s="157"/>
      <c r="AHB232" s="157"/>
      <c r="AHC232" s="157"/>
      <c r="AHD232" s="157"/>
      <c r="AHE232" s="157"/>
      <c r="AHF232" s="157"/>
      <c r="AHG232" s="157"/>
      <c r="AHH232" s="157"/>
      <c r="AHI232" s="157"/>
      <c r="AHJ232" s="157"/>
      <c r="AHK232" s="157"/>
      <c r="AHL232" s="157"/>
      <c r="AHM232" s="157"/>
      <c r="AHN232" s="157"/>
      <c r="AHO232" s="157"/>
      <c r="AHP232" s="157"/>
      <c r="AHQ232" s="157"/>
      <c r="AHR232" s="157"/>
      <c r="AHS232" s="157"/>
      <c r="AHT232" s="157"/>
      <c r="AHU232" s="157"/>
      <c r="AHV232" s="157"/>
      <c r="AHW232" s="157"/>
      <c r="AHX232" s="157"/>
      <c r="AHY232" s="157"/>
      <c r="AHZ232" s="157"/>
      <c r="AIA232" s="157"/>
      <c r="AIB232" s="157"/>
      <c r="AIC232" s="157"/>
      <c r="AID232" s="157"/>
      <c r="AIE232" s="157"/>
      <c r="AIF232" s="157"/>
      <c r="AIG232" s="157"/>
      <c r="AIH232" s="157"/>
      <c r="AII232" s="157"/>
      <c r="AIJ232" s="157"/>
      <c r="AIK232" s="157"/>
      <c r="AIL232" s="157"/>
      <c r="AIM232" s="157"/>
      <c r="AIN232" s="157"/>
      <c r="AIO232" s="157"/>
      <c r="AIP232" s="157"/>
      <c r="AIQ232" s="157"/>
      <c r="AIR232" s="157"/>
      <c r="AIS232" s="157"/>
      <c r="AIT232" s="157"/>
      <c r="AIU232" s="157"/>
      <c r="AIV232" s="157"/>
      <c r="AIW232" s="157"/>
      <c r="AIX232" s="157"/>
      <c r="AIY232" s="157"/>
      <c r="AIZ232" s="157"/>
      <c r="AJA232" s="157"/>
      <c r="AJB232" s="157"/>
      <c r="AJC232" s="157"/>
      <c r="AJD232" s="157"/>
      <c r="AJE232" s="157"/>
      <c r="AJF232" s="157"/>
      <c r="AJG232" s="157"/>
      <c r="AJH232" s="157"/>
      <c r="AJI232" s="157"/>
      <c r="AJJ232" s="157"/>
      <c r="AJK232" s="157"/>
      <c r="AJL232" s="157"/>
      <c r="AJM232" s="157"/>
      <c r="AJN232" s="157"/>
      <c r="AJO232" s="157"/>
      <c r="AJP232" s="157"/>
      <c r="AJQ232" s="157"/>
      <c r="AJR232" s="157"/>
      <c r="AJS232" s="157"/>
      <c r="AJT232" s="157"/>
      <c r="AJU232" s="157"/>
      <c r="AJV232" s="157"/>
      <c r="AJW232" s="157"/>
      <c r="AJX232" s="157"/>
      <c r="AJY232" s="157"/>
      <c r="AJZ232" s="157"/>
      <c r="AKA232" s="157"/>
      <c r="AKB232" s="157"/>
      <c r="AKC232" s="157"/>
      <c r="AKD232" s="157"/>
      <c r="AKE232" s="157"/>
      <c r="AKF232" s="157"/>
      <c r="AKG232" s="157"/>
      <c r="AKH232" s="157"/>
      <c r="AKI232" s="157"/>
      <c r="AKJ232" s="157"/>
      <c r="AKK232" s="157"/>
      <c r="AKL232" s="157"/>
      <c r="AKM232" s="157"/>
      <c r="AKN232" s="157"/>
      <c r="AKO232" s="157"/>
      <c r="AKP232" s="157"/>
      <c r="AKQ232" s="157"/>
      <c r="AKR232" s="157"/>
      <c r="AKS232" s="157"/>
      <c r="AKT232" s="157"/>
      <c r="AKU232" s="157"/>
      <c r="AKV232" s="157"/>
      <c r="AKW232" s="157"/>
      <c r="AKX232" s="157"/>
      <c r="AKY232" s="157"/>
      <c r="AKZ232" s="157"/>
      <c r="ALA232" s="157"/>
      <c r="ALB232" s="157"/>
      <c r="ALC232" s="157"/>
      <c r="ALD232" s="157"/>
      <c r="ALE232" s="157"/>
      <c r="ALF232" s="157"/>
      <c r="ALG232" s="157"/>
      <c r="ALH232" s="157"/>
      <c r="ALI232" s="157"/>
      <c r="ALJ232" s="157"/>
      <c r="ALK232" s="157"/>
      <c r="ALL232" s="157"/>
      <c r="ALM232" s="157"/>
      <c r="ALN232" s="157"/>
      <c r="ALO232" s="157"/>
      <c r="ALP232" s="157"/>
      <c r="ALQ232" s="157"/>
      <c r="ALR232" s="157"/>
      <c r="ALS232" s="157"/>
      <c r="ALT232" s="157"/>
      <c r="ALU232" s="157"/>
      <c r="ALV232" s="157"/>
      <c r="ALW232" s="157"/>
      <c r="ALX232" s="157"/>
      <c r="ALY232" s="157"/>
      <c r="ALZ232" s="157"/>
      <c r="AMA232" s="157"/>
      <c r="AMB232" s="157"/>
      <c r="AMC232" s="157"/>
      <c r="AMD232" s="157"/>
      <c r="AME232" s="157"/>
      <c r="AMF232" s="157"/>
      <c r="AMG232" s="157"/>
      <c r="AMH232" s="157"/>
      <c r="AMI232" s="157"/>
      <c r="AMJ232" s="157"/>
      <c r="AMK232" s="157"/>
      <c r="AML232" s="157"/>
      <c r="AMM232" s="157"/>
      <c r="AMN232" s="157"/>
      <c r="AMO232" s="157"/>
      <c r="AMP232" s="157"/>
      <c r="AMQ232" s="157"/>
      <c r="AMR232" s="157"/>
      <c r="AMS232" s="157"/>
      <c r="AMT232" s="157"/>
      <c r="AMU232" s="157"/>
      <c r="AMV232" s="157"/>
      <c r="AMW232" s="157"/>
      <c r="AMX232" s="157"/>
      <c r="AMY232" s="157"/>
      <c r="AMZ232" s="157"/>
      <c r="ANA232" s="157"/>
      <c r="ANB232" s="157"/>
      <c r="ANC232" s="157"/>
      <c r="AND232" s="157"/>
      <c r="ANE232" s="157"/>
      <c r="ANF232" s="157"/>
      <c r="ANG232" s="157"/>
      <c r="ANH232" s="157"/>
      <c r="ANI232" s="157"/>
      <c r="ANJ232" s="157"/>
      <c r="ANK232" s="157"/>
      <c r="ANL232" s="157"/>
      <c r="ANM232" s="157"/>
      <c r="ANN232" s="157"/>
      <c r="ANO232" s="157"/>
      <c r="ANP232" s="157"/>
      <c r="ANQ232" s="157"/>
      <c r="ANR232" s="157"/>
      <c r="ANS232" s="157"/>
      <c r="ANT232" s="157"/>
      <c r="ANU232" s="157"/>
      <c r="ANV232" s="157"/>
      <c r="ANW232" s="157"/>
      <c r="ANX232" s="157"/>
      <c r="ANY232" s="157"/>
      <c r="ANZ232" s="157"/>
      <c r="AOA232" s="157"/>
      <c r="AOB232" s="157"/>
      <c r="AOC232" s="157"/>
      <c r="AOD232" s="157"/>
      <c r="AOE232" s="157"/>
      <c r="AOF232" s="157"/>
      <c r="AOG232" s="157"/>
      <c r="AOH232" s="157"/>
      <c r="AOI232" s="157"/>
      <c r="AOJ232" s="157"/>
      <c r="AOK232" s="157"/>
      <c r="AOL232" s="157"/>
      <c r="AOM232" s="157"/>
      <c r="AON232" s="157"/>
      <c r="AOO232" s="157"/>
      <c r="AOP232" s="157"/>
      <c r="AOQ232" s="157"/>
      <c r="AOR232" s="157"/>
      <c r="AOS232" s="157"/>
      <c r="AOT232" s="157"/>
      <c r="AOU232" s="157"/>
      <c r="AOV232" s="157"/>
      <c r="AOW232" s="157"/>
      <c r="AOX232" s="157"/>
      <c r="AOY232" s="157"/>
      <c r="AOZ232" s="157"/>
      <c r="APA232" s="157"/>
      <c r="APB232" s="157"/>
      <c r="APC232" s="157"/>
      <c r="APD232" s="157"/>
      <c r="APE232" s="157"/>
      <c r="APF232" s="157"/>
      <c r="APG232" s="157"/>
      <c r="APH232" s="157"/>
      <c r="API232" s="157"/>
      <c r="APJ232" s="157"/>
      <c r="APK232" s="157"/>
      <c r="APL232" s="157"/>
      <c r="APM232" s="157"/>
      <c r="APN232" s="157"/>
      <c r="APO232" s="157"/>
      <c r="APP232" s="157"/>
      <c r="APQ232" s="157"/>
      <c r="APR232" s="157"/>
      <c r="APS232" s="157"/>
      <c r="APT232" s="157"/>
      <c r="APU232" s="157"/>
      <c r="APV232" s="157"/>
      <c r="APW232" s="157"/>
      <c r="APX232" s="157"/>
      <c r="APY232" s="157"/>
      <c r="APZ232" s="157"/>
      <c r="AQA232" s="157"/>
      <c r="AQB232" s="157"/>
      <c r="AQC232" s="157"/>
      <c r="AQD232" s="157"/>
      <c r="AQE232" s="157"/>
      <c r="AQF232" s="157"/>
      <c r="AQG232" s="157"/>
      <c r="AQH232" s="157"/>
      <c r="AQI232" s="157"/>
      <c r="AQJ232" s="157"/>
      <c r="AQK232" s="157"/>
      <c r="AQL232" s="157"/>
      <c r="AQM232" s="157"/>
      <c r="AQN232" s="157"/>
      <c r="AQO232" s="157"/>
      <c r="AQP232" s="157"/>
      <c r="AQQ232" s="157"/>
      <c r="AQR232" s="157"/>
      <c r="AQS232" s="157"/>
      <c r="AQT232" s="157"/>
      <c r="AQU232" s="157"/>
      <c r="AQV232" s="157"/>
      <c r="AQW232" s="157"/>
      <c r="AQX232" s="157"/>
      <c r="AQY232" s="157"/>
      <c r="AQZ232" s="157"/>
      <c r="ARA232" s="157"/>
      <c r="ARB232" s="157"/>
      <c r="ARC232" s="157"/>
      <c r="ARD232" s="157"/>
      <c r="ARE232" s="157"/>
      <c r="ARF232" s="157"/>
      <c r="ARG232" s="157"/>
      <c r="ARH232" s="157"/>
      <c r="ARI232" s="157"/>
      <c r="ARJ232" s="157"/>
      <c r="ARK232" s="157"/>
      <c r="ARL232" s="157"/>
      <c r="ARM232" s="157"/>
      <c r="ARN232" s="157"/>
      <c r="ARO232" s="157"/>
      <c r="ARP232" s="157"/>
      <c r="ARQ232" s="157"/>
      <c r="ARR232" s="157"/>
      <c r="ARS232" s="157"/>
      <c r="ART232" s="157"/>
      <c r="ARU232" s="157"/>
      <c r="ARV232" s="157"/>
      <c r="ARW232" s="157"/>
      <c r="ARX232" s="157"/>
      <c r="ARY232" s="157"/>
      <c r="ARZ232" s="157"/>
      <c r="ASA232" s="157"/>
      <c r="ASB232" s="157"/>
      <c r="ASC232" s="157"/>
      <c r="ASD232" s="157"/>
      <c r="ASE232" s="157"/>
      <c r="ASF232" s="157"/>
      <c r="ASG232" s="157"/>
      <c r="ASH232" s="157"/>
      <c r="ASI232" s="157"/>
      <c r="ASJ232" s="157"/>
      <c r="ASK232" s="157"/>
      <c r="ASL232" s="157"/>
      <c r="ASM232" s="157"/>
      <c r="ASN232" s="157"/>
      <c r="ASO232" s="157"/>
      <c r="ASP232" s="157"/>
      <c r="ASQ232" s="157"/>
      <c r="ASR232" s="157"/>
      <c r="ASS232" s="157"/>
      <c r="AST232" s="157"/>
      <c r="ASU232" s="157"/>
      <c r="ASV232" s="157"/>
      <c r="ASW232" s="157"/>
      <c r="ASX232" s="157"/>
      <c r="ASY232" s="157"/>
      <c r="ASZ232" s="157"/>
      <c r="ATA232" s="157"/>
      <c r="ATB232" s="157"/>
      <c r="ATC232" s="157"/>
      <c r="ATD232" s="157"/>
      <c r="ATE232" s="157"/>
      <c r="ATF232" s="157"/>
      <c r="ATG232" s="157"/>
      <c r="ATH232" s="157"/>
      <c r="ATI232" s="157"/>
      <c r="ATJ232" s="157"/>
      <c r="ATK232" s="157"/>
      <c r="ATL232" s="157"/>
      <c r="ATM232" s="157"/>
      <c r="ATN232" s="157"/>
      <c r="ATO232" s="157"/>
      <c r="ATP232" s="157"/>
      <c r="ATQ232" s="157"/>
      <c r="ATR232" s="157"/>
      <c r="ATS232" s="157"/>
      <c r="ATT232" s="157"/>
      <c r="ATU232" s="157"/>
      <c r="ATV232" s="157"/>
      <c r="ATW232" s="157"/>
      <c r="ATX232" s="157"/>
      <c r="ATY232" s="157"/>
      <c r="ATZ232" s="157"/>
      <c r="AUA232" s="157"/>
      <c r="AUB232" s="157"/>
      <c r="AUC232" s="157"/>
      <c r="AUD232" s="157"/>
      <c r="AUE232" s="157"/>
      <c r="AUF232" s="157"/>
      <c r="AUG232" s="157"/>
      <c r="AUH232" s="157"/>
      <c r="AUI232" s="157"/>
      <c r="AUJ232" s="157"/>
      <c r="AUK232" s="157"/>
      <c r="AUL232" s="157"/>
      <c r="AUM232" s="157"/>
      <c r="AUN232" s="157"/>
      <c r="AUO232" s="157"/>
      <c r="AUP232" s="157"/>
      <c r="AUQ232" s="157"/>
      <c r="AUR232" s="157"/>
      <c r="AUS232" s="157"/>
      <c r="AUT232" s="157"/>
      <c r="AUU232" s="157"/>
      <c r="AUV232" s="157"/>
      <c r="AUW232" s="157"/>
      <c r="AUX232" s="157"/>
      <c r="AUY232" s="157"/>
      <c r="AUZ232" s="157"/>
      <c r="AVA232" s="157"/>
      <c r="AVB232" s="157"/>
      <c r="AVC232" s="157"/>
      <c r="AVD232" s="157"/>
      <c r="AVE232" s="157"/>
      <c r="AVF232" s="157"/>
      <c r="AVG232" s="157"/>
      <c r="AVH232" s="157"/>
      <c r="AVI232" s="157"/>
      <c r="AVJ232" s="157"/>
      <c r="AVK232" s="157"/>
      <c r="AVL232" s="157"/>
      <c r="AVM232" s="157"/>
      <c r="AVN232" s="157"/>
      <c r="AVO232" s="157"/>
      <c r="AVP232" s="157"/>
      <c r="AVQ232" s="157"/>
      <c r="AVR232" s="157"/>
      <c r="AVS232" s="157"/>
      <c r="AVT232" s="157"/>
      <c r="AVU232" s="157"/>
      <c r="AVV232" s="157"/>
      <c r="AVW232" s="157"/>
      <c r="AVX232" s="157"/>
      <c r="AVY232" s="157"/>
      <c r="AVZ232" s="157"/>
      <c r="AWA232" s="157"/>
      <c r="AWB232" s="157"/>
      <c r="AWC232" s="157"/>
      <c r="AWD232" s="157"/>
      <c r="AWE232" s="157"/>
      <c r="AWF232" s="157"/>
      <c r="AWG232" s="157"/>
      <c r="AWH232" s="157"/>
      <c r="AWI232" s="157"/>
      <c r="AWJ232" s="157"/>
      <c r="AWK232" s="157"/>
      <c r="AWL232" s="157"/>
      <c r="AWM232" s="157"/>
      <c r="AWN232" s="157"/>
      <c r="AWO232" s="157"/>
      <c r="AWP232" s="157"/>
      <c r="AWQ232" s="157"/>
      <c r="AWR232" s="157"/>
      <c r="AWS232" s="157"/>
      <c r="AWT232" s="157"/>
      <c r="AWU232" s="157"/>
      <c r="AWV232" s="157"/>
      <c r="AWW232" s="157"/>
      <c r="AWX232" s="157"/>
      <c r="AWY232" s="157"/>
      <c r="AWZ232" s="157"/>
      <c r="AXA232" s="157"/>
      <c r="AXB232" s="157"/>
      <c r="AXC232" s="157"/>
      <c r="AXD232" s="157"/>
      <c r="AXE232" s="157"/>
      <c r="AXF232" s="157"/>
      <c r="AXG232" s="157"/>
      <c r="AXH232" s="157"/>
      <c r="AXI232" s="157"/>
      <c r="AXJ232" s="157"/>
      <c r="AXK232" s="157"/>
      <c r="AXL232" s="157"/>
      <c r="AXM232" s="157"/>
      <c r="AXN232" s="157"/>
      <c r="AXO232" s="157"/>
      <c r="AXP232" s="157"/>
      <c r="AXQ232" s="157"/>
      <c r="AXR232" s="157"/>
      <c r="AXS232" s="157"/>
      <c r="AXT232" s="157"/>
      <c r="AXU232" s="157"/>
      <c r="AXV232" s="157"/>
      <c r="AXW232" s="157"/>
      <c r="AXX232" s="157"/>
      <c r="AXY232" s="157"/>
      <c r="AXZ232" s="157"/>
      <c r="AYA232" s="157"/>
      <c r="AYB232" s="157"/>
      <c r="AYC232" s="157"/>
      <c r="AYD232" s="157"/>
      <c r="AYE232" s="157"/>
      <c r="AYF232" s="157"/>
      <c r="AYG232" s="157"/>
      <c r="AYH232" s="157"/>
      <c r="AYI232" s="157"/>
      <c r="AYJ232" s="157"/>
      <c r="AYK232" s="157"/>
      <c r="AYL232" s="157"/>
      <c r="AYM232" s="157"/>
      <c r="AYN232" s="157"/>
      <c r="AYO232" s="157"/>
      <c r="AYP232" s="157"/>
      <c r="AYQ232" s="157"/>
      <c r="AYR232" s="157"/>
      <c r="AYS232" s="157"/>
      <c r="AYT232" s="157"/>
      <c r="AYU232" s="157"/>
      <c r="AYV232" s="157"/>
      <c r="AYW232" s="157"/>
      <c r="AYX232" s="157"/>
      <c r="AYY232" s="157"/>
      <c r="AYZ232" s="157"/>
      <c r="AZA232" s="157"/>
      <c r="AZB232" s="157"/>
      <c r="AZC232" s="157"/>
      <c r="AZD232" s="157"/>
      <c r="AZE232" s="157"/>
      <c r="AZF232" s="157"/>
      <c r="AZG232" s="157"/>
      <c r="AZH232" s="157"/>
      <c r="AZI232" s="157"/>
      <c r="AZJ232" s="157"/>
      <c r="AZK232" s="157"/>
      <c r="AZL232" s="157"/>
      <c r="AZM232" s="157"/>
      <c r="AZN232" s="157"/>
      <c r="AZO232" s="157"/>
      <c r="AZP232" s="157"/>
      <c r="AZQ232" s="157"/>
      <c r="AZR232" s="157"/>
      <c r="AZS232" s="157"/>
      <c r="AZT232" s="157"/>
      <c r="AZU232" s="157"/>
      <c r="AZV232" s="157"/>
      <c r="AZW232" s="157"/>
      <c r="AZX232" s="157"/>
      <c r="AZY232" s="157"/>
      <c r="AZZ232" s="157"/>
      <c r="BAA232" s="157"/>
      <c r="BAB232" s="157"/>
      <c r="BAC232" s="157"/>
      <c r="BAD232" s="157"/>
      <c r="BAE232" s="157"/>
      <c r="BAF232" s="157"/>
      <c r="BAG232" s="157"/>
      <c r="BAH232" s="157"/>
      <c r="BAI232" s="157"/>
      <c r="BAJ232" s="157"/>
      <c r="BAK232" s="157"/>
      <c r="BAL232" s="157"/>
      <c r="BAM232" s="157"/>
      <c r="BAN232" s="157"/>
      <c r="BAO232" s="157"/>
      <c r="BAP232" s="157"/>
      <c r="BAQ232" s="157"/>
      <c r="BAR232" s="157"/>
      <c r="BAS232" s="157"/>
      <c r="BAT232" s="157"/>
      <c r="BAU232" s="157"/>
      <c r="BAV232" s="157"/>
      <c r="BAW232" s="157"/>
      <c r="BAX232" s="157"/>
      <c r="BAY232" s="157"/>
      <c r="BAZ232" s="157"/>
      <c r="BBA232" s="157"/>
      <c r="BBB232" s="157"/>
      <c r="BBC232" s="157"/>
      <c r="BBD232" s="157"/>
      <c r="BBE232" s="157"/>
      <c r="BBF232" s="157"/>
      <c r="BBG232" s="157"/>
      <c r="BBH232" s="157"/>
      <c r="BBI232" s="157"/>
      <c r="BBJ232" s="157"/>
      <c r="BBK232" s="157"/>
      <c r="BBL232" s="157"/>
      <c r="BBM232" s="157"/>
      <c r="BBN232" s="157"/>
      <c r="BBO232" s="157"/>
      <c r="BBP232" s="157"/>
      <c r="BBQ232" s="157"/>
      <c r="BBR232" s="157"/>
      <c r="BBS232" s="157"/>
      <c r="BBT232" s="157"/>
      <c r="BBU232" s="157"/>
      <c r="BBV232" s="157"/>
      <c r="BBW232" s="157"/>
      <c r="BBX232" s="157"/>
      <c r="BBY232" s="157"/>
      <c r="BBZ232" s="157"/>
      <c r="BCA232" s="157"/>
      <c r="BCB232" s="157"/>
      <c r="BCC232" s="157"/>
      <c r="BCD232" s="157"/>
      <c r="BCE232" s="157"/>
      <c r="BCF232" s="157"/>
      <c r="BCG232" s="157"/>
      <c r="BCH232" s="157"/>
      <c r="BCI232" s="157"/>
      <c r="BCJ232" s="157"/>
      <c r="BCK232" s="157"/>
      <c r="BCL232" s="157"/>
      <c r="BCM232" s="157"/>
      <c r="BCN232" s="157"/>
      <c r="BCO232" s="157"/>
      <c r="BCP232" s="157"/>
      <c r="BCQ232" s="157"/>
      <c r="BCR232" s="157"/>
      <c r="BCS232" s="157"/>
      <c r="BCT232" s="157"/>
      <c r="BCU232" s="157"/>
      <c r="BCV232" s="157"/>
      <c r="BCW232" s="157"/>
      <c r="BCX232" s="157"/>
      <c r="BCY232" s="157"/>
      <c r="BCZ232" s="157"/>
      <c r="BDA232" s="157"/>
      <c r="BDB232" s="157"/>
      <c r="BDC232" s="157"/>
      <c r="BDD232" s="157"/>
      <c r="BDE232" s="157"/>
      <c r="BDF232" s="157"/>
      <c r="BDG232" s="157"/>
      <c r="BDH232" s="157"/>
      <c r="BDI232" s="157"/>
      <c r="BDJ232" s="157"/>
      <c r="BDK232" s="157"/>
      <c r="BDL232" s="157"/>
      <c r="BDM232" s="157"/>
      <c r="BDN232" s="157"/>
      <c r="BDO232" s="157"/>
      <c r="BDP232" s="157"/>
      <c r="BDQ232" s="157"/>
      <c r="BDR232" s="157"/>
      <c r="BDS232" s="157"/>
      <c r="BDT232" s="157"/>
      <c r="BDU232" s="157"/>
      <c r="BDV232" s="157"/>
      <c r="BDW232" s="157"/>
      <c r="BDX232" s="157"/>
      <c r="BDY232" s="157"/>
      <c r="BDZ232" s="157"/>
      <c r="BEA232" s="157"/>
      <c r="BEB232" s="157"/>
      <c r="BEC232" s="157"/>
      <c r="BED232" s="157"/>
      <c r="BEE232" s="157"/>
      <c r="BEF232" s="157"/>
      <c r="BEG232" s="157"/>
      <c r="BEH232" s="157"/>
      <c r="BEI232" s="157"/>
      <c r="BEJ232" s="157"/>
      <c r="BEK232" s="157"/>
      <c r="BEL232" s="157"/>
      <c r="BEM232" s="157"/>
      <c r="BEN232" s="157"/>
      <c r="BEO232" s="157"/>
      <c r="BEP232" s="157"/>
      <c r="BEQ232" s="157"/>
      <c r="BER232" s="157"/>
      <c r="BES232" s="157"/>
      <c r="BET232" s="157"/>
      <c r="BEU232" s="157"/>
      <c r="BEV232" s="157"/>
      <c r="BEW232" s="157"/>
      <c r="BEX232" s="157"/>
      <c r="BEY232" s="157"/>
      <c r="BEZ232" s="157"/>
      <c r="BFA232" s="157"/>
      <c r="BFB232" s="157"/>
      <c r="BFC232" s="157"/>
      <c r="BFD232" s="157"/>
      <c r="BFE232" s="157"/>
      <c r="BFF232" s="157"/>
      <c r="BFG232" s="157"/>
      <c r="BFH232" s="157"/>
      <c r="BFI232" s="157"/>
      <c r="BFJ232" s="157"/>
      <c r="BFK232" s="157"/>
      <c r="BFL232" s="157"/>
      <c r="BFM232" s="157"/>
      <c r="BFN232" s="157"/>
      <c r="BFO232" s="157"/>
      <c r="BFP232" s="157"/>
      <c r="BFQ232" s="157"/>
      <c r="BFR232" s="157"/>
      <c r="BFS232" s="157"/>
      <c r="BFT232" s="157"/>
      <c r="BFU232" s="157"/>
      <c r="BFV232" s="157"/>
      <c r="BFW232" s="157"/>
      <c r="BFX232" s="157"/>
      <c r="BFY232" s="157"/>
      <c r="BFZ232" s="157"/>
      <c r="BGA232" s="157"/>
      <c r="BGB232" s="157"/>
      <c r="BGC232" s="157"/>
      <c r="BGD232" s="157"/>
      <c r="BGE232" s="157"/>
      <c r="BGF232" s="157"/>
      <c r="BGG232" s="157"/>
      <c r="BGH232" s="157"/>
      <c r="BGI232" s="157"/>
      <c r="BGJ232" s="157"/>
      <c r="BGK232" s="157"/>
      <c r="BGL232" s="157"/>
      <c r="BGM232" s="157"/>
      <c r="BGN232" s="157"/>
      <c r="BGO232" s="157"/>
      <c r="BGP232" s="157"/>
      <c r="BGQ232" s="157"/>
      <c r="BGR232" s="157"/>
      <c r="BGS232" s="157"/>
      <c r="BGT232" s="157"/>
      <c r="BGU232" s="157"/>
      <c r="BGV232" s="157"/>
      <c r="BGW232" s="157"/>
      <c r="BGX232" s="157"/>
      <c r="BGY232" s="157"/>
      <c r="BGZ232" s="157"/>
      <c r="BHA232" s="157"/>
      <c r="BHB232" s="157"/>
      <c r="BHC232" s="157"/>
      <c r="BHD232" s="157"/>
      <c r="BHE232" s="157"/>
      <c r="BHF232" s="157"/>
      <c r="BHG232" s="157"/>
      <c r="BHH232" s="157"/>
      <c r="BHI232" s="157"/>
      <c r="BHJ232" s="157"/>
      <c r="BHK232" s="157"/>
      <c r="BHL232" s="157"/>
      <c r="BHM232" s="157"/>
      <c r="BHN232" s="157"/>
      <c r="BHO232" s="157"/>
      <c r="BHP232" s="157"/>
      <c r="BHQ232" s="157"/>
      <c r="BHR232" s="157"/>
      <c r="BHS232" s="157"/>
      <c r="BHT232" s="157"/>
      <c r="BHU232" s="157"/>
      <c r="BHV232" s="157"/>
      <c r="BHW232" s="157"/>
      <c r="BHX232" s="157"/>
      <c r="BHY232" s="157"/>
      <c r="BHZ232" s="157"/>
      <c r="BIA232" s="157"/>
      <c r="BIB232" s="157"/>
      <c r="BIC232" s="157"/>
      <c r="BID232" s="157"/>
      <c r="BIE232" s="157"/>
      <c r="BIF232" s="157"/>
      <c r="BIG232" s="157"/>
      <c r="BIH232" s="157"/>
      <c r="BII232" s="157"/>
      <c r="BIJ232" s="157"/>
      <c r="BIK232" s="157"/>
      <c r="BIL232" s="157"/>
      <c r="BIM232" s="157"/>
      <c r="BIN232" s="157"/>
      <c r="BIO232" s="157"/>
      <c r="BIP232" s="157"/>
      <c r="BIQ232" s="157"/>
      <c r="BIR232" s="157"/>
      <c r="BIS232" s="157"/>
      <c r="BIT232" s="157"/>
      <c r="BIU232" s="157"/>
      <c r="BIV232" s="157"/>
      <c r="BIW232" s="157"/>
      <c r="BIX232" s="157"/>
      <c r="BIY232" s="157"/>
      <c r="BIZ232" s="157"/>
      <c r="BJA232" s="157"/>
      <c r="BJB232" s="157"/>
      <c r="BJC232" s="157"/>
      <c r="BJD232" s="157"/>
      <c r="BJE232" s="157"/>
      <c r="BJF232" s="157"/>
      <c r="BJG232" s="157"/>
      <c r="BJH232" s="157"/>
      <c r="BJI232" s="157"/>
      <c r="BJJ232" s="157"/>
      <c r="BJK232" s="157"/>
      <c r="BJL232" s="157"/>
      <c r="BJM232" s="157"/>
      <c r="BJN232" s="157"/>
      <c r="BJO232" s="157"/>
      <c r="BJP232" s="157"/>
      <c r="BJQ232" s="157"/>
      <c r="BJR232" s="157"/>
      <c r="BJS232" s="157"/>
      <c r="BJT232" s="157"/>
      <c r="BJU232" s="157"/>
      <c r="BJV232" s="157"/>
      <c r="BJW232" s="157"/>
      <c r="BJX232" s="157"/>
      <c r="BJY232" s="157"/>
      <c r="BJZ232" s="157"/>
      <c r="BKA232" s="157"/>
      <c r="BKB232" s="157"/>
      <c r="BKC232" s="157"/>
      <c r="BKD232" s="157"/>
      <c r="BKE232" s="157"/>
      <c r="BKF232" s="157"/>
      <c r="BKG232" s="157"/>
      <c r="BKH232" s="157"/>
      <c r="BKI232" s="157"/>
      <c r="BKJ232" s="157"/>
      <c r="BKK232" s="157"/>
      <c r="BKL232" s="157"/>
      <c r="BKM232" s="157"/>
      <c r="BKN232" s="157"/>
      <c r="BKO232" s="157"/>
      <c r="BKP232" s="157"/>
      <c r="BKQ232" s="157"/>
      <c r="BKR232" s="157"/>
      <c r="BKS232" s="157"/>
      <c r="BKT232" s="157"/>
      <c r="BKU232" s="157"/>
      <c r="BKV232" s="157"/>
      <c r="BKW232" s="157"/>
      <c r="BKX232" s="157"/>
      <c r="BKY232" s="157"/>
      <c r="BKZ232" s="157"/>
      <c r="BLA232" s="157"/>
      <c r="BLB232" s="157"/>
      <c r="BLC232" s="157"/>
      <c r="BLD232" s="157"/>
      <c r="BLE232" s="157"/>
      <c r="BLF232" s="157"/>
      <c r="BLG232" s="157"/>
      <c r="BLH232" s="157"/>
      <c r="BLI232" s="157"/>
      <c r="BLJ232" s="157"/>
      <c r="BLK232" s="157"/>
      <c r="BLL232" s="157"/>
      <c r="BLM232" s="157"/>
      <c r="BLN232" s="157"/>
      <c r="BLO232" s="157"/>
      <c r="BLP232" s="157"/>
      <c r="BLQ232" s="157"/>
      <c r="BLR232" s="157"/>
      <c r="BLS232" s="157"/>
      <c r="BLT232" s="157"/>
      <c r="BLU232" s="157"/>
      <c r="BLV232" s="157"/>
      <c r="BLW232" s="157"/>
      <c r="BLX232" s="157"/>
      <c r="BLY232" s="157"/>
      <c r="BLZ232" s="157"/>
      <c r="BMA232" s="157"/>
      <c r="BMB232" s="157"/>
      <c r="BMC232" s="157"/>
      <c r="BMD232" s="157"/>
      <c r="BME232" s="157"/>
      <c r="BMF232" s="157"/>
      <c r="BMG232" s="157"/>
      <c r="BMH232" s="157"/>
      <c r="BMI232" s="157"/>
      <c r="BMJ232" s="157"/>
      <c r="BMK232" s="157"/>
      <c r="BML232" s="157"/>
      <c r="BMM232" s="157"/>
      <c r="BMN232" s="157"/>
      <c r="BMO232" s="157"/>
      <c r="BMP232" s="157"/>
      <c r="BMQ232" s="157"/>
      <c r="BMR232" s="157"/>
      <c r="BMS232" s="157"/>
      <c r="BMT232" s="157"/>
      <c r="BMU232" s="157"/>
      <c r="BMV232" s="157"/>
      <c r="BMW232" s="157"/>
      <c r="BMX232" s="157"/>
      <c r="BMY232" s="157"/>
      <c r="BMZ232" s="157"/>
      <c r="BNA232" s="157"/>
      <c r="BNB232" s="157"/>
      <c r="BNC232" s="157"/>
      <c r="BND232" s="157"/>
      <c r="BNE232" s="157"/>
      <c r="BNF232" s="157"/>
      <c r="BNG232" s="157"/>
      <c r="BNH232" s="157"/>
      <c r="BNI232" s="157"/>
      <c r="BNJ232" s="157"/>
      <c r="BNK232" s="157"/>
      <c r="BNL232" s="157"/>
      <c r="BNM232" s="157"/>
      <c r="BNN232" s="157"/>
      <c r="BNO232" s="157"/>
      <c r="BNP232" s="157"/>
      <c r="BNQ232" s="157"/>
      <c r="BNR232" s="157"/>
      <c r="BNS232" s="157"/>
      <c r="BNT232" s="157"/>
      <c r="BNU232" s="157"/>
      <c r="BNV232" s="157"/>
      <c r="BNW232" s="157"/>
      <c r="BNX232" s="157"/>
      <c r="BNY232" s="157"/>
      <c r="BNZ232" s="157"/>
      <c r="BOA232" s="157"/>
      <c r="BOB232" s="157"/>
      <c r="BOC232" s="157"/>
      <c r="BOD232" s="157"/>
      <c r="BOE232" s="157"/>
      <c r="BOF232" s="157"/>
      <c r="BOG232" s="157"/>
      <c r="BOH232" s="157"/>
      <c r="BOI232" s="157"/>
      <c r="BOJ232" s="157"/>
      <c r="BOK232" s="157"/>
      <c r="BOL232" s="157"/>
      <c r="BOM232" s="157"/>
      <c r="BON232" s="157"/>
      <c r="BOO232" s="157"/>
      <c r="BOP232" s="157"/>
      <c r="BOQ232" s="157"/>
      <c r="BOR232" s="157"/>
      <c r="BOS232" s="157"/>
      <c r="BOT232" s="157"/>
      <c r="BOU232" s="157"/>
      <c r="BOV232" s="157"/>
      <c r="BOW232" s="157"/>
      <c r="BOX232" s="157"/>
      <c r="BOY232" s="157"/>
      <c r="BOZ232" s="157"/>
      <c r="BPA232" s="157"/>
      <c r="BPB232" s="157"/>
      <c r="BPC232" s="157"/>
      <c r="BPD232" s="157"/>
      <c r="BPE232" s="157"/>
      <c r="BPF232" s="157"/>
      <c r="BPG232" s="157"/>
      <c r="BPH232" s="157"/>
      <c r="BPI232" s="157"/>
      <c r="BPJ232" s="157"/>
      <c r="BPK232" s="157"/>
      <c r="BPL232" s="157"/>
      <c r="BPM232" s="157"/>
      <c r="BPN232" s="157"/>
      <c r="BPO232" s="157"/>
      <c r="BPP232" s="157"/>
      <c r="BPQ232" s="157"/>
      <c r="BPR232" s="157"/>
      <c r="BPS232" s="157"/>
      <c r="BPT232" s="157"/>
      <c r="BPU232" s="157"/>
      <c r="BPV232" s="157"/>
      <c r="BPW232" s="157"/>
      <c r="BPX232" s="157"/>
      <c r="BPY232" s="157"/>
      <c r="BPZ232" s="157"/>
      <c r="BQA232" s="157"/>
      <c r="BQB232" s="157"/>
      <c r="BQC232" s="157"/>
      <c r="BQD232" s="157"/>
      <c r="BQE232" s="157"/>
      <c r="BQF232" s="157"/>
      <c r="BQG232" s="157"/>
      <c r="BQH232" s="157"/>
      <c r="BQI232" s="157"/>
      <c r="BQJ232" s="157"/>
      <c r="BQK232" s="157"/>
      <c r="BQL232" s="157"/>
      <c r="BQM232" s="157"/>
      <c r="BQN232" s="157"/>
      <c r="BQO232" s="157"/>
      <c r="BQP232" s="157"/>
      <c r="BQQ232" s="157"/>
      <c r="BQR232" s="157"/>
      <c r="BQS232" s="157"/>
      <c r="BQT232" s="157"/>
      <c r="BQU232" s="157"/>
      <c r="BQV232" s="157"/>
      <c r="BQW232" s="157"/>
      <c r="BQX232" s="157"/>
      <c r="BQY232" s="157"/>
      <c r="BQZ232" s="157"/>
      <c r="BRA232" s="157"/>
      <c r="BRB232" s="157"/>
      <c r="BRC232" s="157"/>
      <c r="BRD232" s="157"/>
      <c r="BRE232" s="157"/>
      <c r="BRF232" s="157"/>
      <c r="BRG232" s="157"/>
      <c r="BRH232" s="157"/>
      <c r="BRI232" s="157"/>
      <c r="BRJ232" s="157"/>
      <c r="BRK232" s="157"/>
      <c r="BRL232" s="157"/>
      <c r="BRM232" s="157"/>
      <c r="BRN232" s="157"/>
      <c r="BRO232" s="157"/>
      <c r="BRP232" s="157"/>
      <c r="BRQ232" s="157"/>
      <c r="BRR232" s="157"/>
      <c r="BRS232" s="157"/>
      <c r="BRT232" s="157"/>
      <c r="BRU232" s="157"/>
      <c r="BRV232" s="157"/>
      <c r="BRW232" s="157"/>
      <c r="BRX232" s="157"/>
      <c r="BRY232" s="157"/>
      <c r="BRZ232" s="157"/>
      <c r="BSA232" s="157"/>
      <c r="BSB232" s="157"/>
      <c r="BSC232" s="157"/>
      <c r="BSD232" s="157"/>
      <c r="BSE232" s="157"/>
      <c r="BSF232" s="157"/>
      <c r="BSG232" s="157"/>
      <c r="BSH232" s="157"/>
      <c r="BSI232" s="157"/>
      <c r="BSJ232" s="157"/>
      <c r="BSK232" s="157"/>
      <c r="BSL232" s="157"/>
      <c r="BSM232" s="157"/>
      <c r="BSN232" s="157"/>
      <c r="BSO232" s="157"/>
      <c r="BSP232" s="157"/>
      <c r="BSQ232" s="157"/>
      <c r="BSR232" s="157"/>
      <c r="BSS232" s="157"/>
      <c r="BST232" s="157"/>
      <c r="BSU232" s="157"/>
      <c r="BSV232" s="157"/>
      <c r="BSW232" s="157"/>
      <c r="BSX232" s="157"/>
      <c r="BSY232" s="157"/>
      <c r="BSZ232" s="157"/>
      <c r="BTA232" s="157"/>
      <c r="BTB232" s="157"/>
      <c r="BTC232" s="157"/>
      <c r="BTD232" s="157"/>
      <c r="BTE232" s="157"/>
      <c r="BTF232" s="157"/>
      <c r="BTG232" s="157"/>
      <c r="BTH232" s="157"/>
      <c r="BTI232" s="157"/>
      <c r="BTJ232" s="157"/>
      <c r="BTK232" s="157"/>
      <c r="BTL232" s="157"/>
      <c r="BTM232" s="157"/>
      <c r="BTN232" s="157"/>
      <c r="BTO232" s="157"/>
      <c r="BTP232" s="157"/>
      <c r="BTQ232" s="157"/>
      <c r="BTR232" s="157"/>
      <c r="BTS232" s="157"/>
      <c r="BTT232" s="157"/>
      <c r="BTU232" s="157"/>
      <c r="BTV232" s="157"/>
      <c r="BTW232" s="157"/>
      <c r="BTX232" s="157"/>
      <c r="BTY232" s="157"/>
      <c r="BTZ232" s="157"/>
      <c r="BUA232" s="157"/>
      <c r="BUB232" s="157"/>
      <c r="BUC232" s="157"/>
      <c r="BUD232" s="157"/>
      <c r="BUE232" s="157"/>
      <c r="BUF232" s="157"/>
      <c r="BUG232" s="157"/>
      <c r="BUH232" s="157"/>
      <c r="BUI232" s="157"/>
      <c r="BUJ232" s="157"/>
      <c r="BUK232" s="157"/>
      <c r="BUL232" s="157"/>
      <c r="BUM232" s="157"/>
      <c r="BUN232" s="157"/>
      <c r="BUO232" s="157"/>
      <c r="BUP232" s="157"/>
      <c r="BUQ232" s="157"/>
      <c r="BUR232" s="157"/>
      <c r="BUS232" s="157"/>
      <c r="BUT232" s="157"/>
      <c r="BUU232" s="157"/>
      <c r="BUV232" s="157"/>
      <c r="BUW232" s="157"/>
      <c r="BUX232" s="157"/>
      <c r="BUY232" s="157"/>
      <c r="BUZ232" s="157"/>
      <c r="BVA232" s="157"/>
      <c r="BVB232" s="157"/>
      <c r="BVC232" s="157"/>
      <c r="BVD232" s="157"/>
      <c r="BVE232" s="157"/>
      <c r="BVF232" s="157"/>
      <c r="BVG232" s="157"/>
      <c r="BVH232" s="157"/>
      <c r="BVI232" s="157"/>
      <c r="BVJ232" s="157"/>
      <c r="BVK232" s="157"/>
      <c r="BVL232" s="157"/>
      <c r="BVM232" s="157"/>
      <c r="BVN232" s="157"/>
      <c r="BVO232" s="157"/>
      <c r="BVP232" s="157"/>
      <c r="BVQ232" s="157"/>
      <c r="BVR232" s="157"/>
      <c r="BVS232" s="157"/>
      <c r="BVT232" s="157"/>
      <c r="BVU232" s="157"/>
      <c r="BVV232" s="157"/>
      <c r="BVW232" s="157"/>
      <c r="BVX232" s="157"/>
      <c r="BVY232" s="157"/>
      <c r="BVZ232" s="157"/>
      <c r="BWA232" s="157"/>
      <c r="BWB232" s="157"/>
      <c r="BWC232" s="157"/>
      <c r="BWD232" s="157"/>
      <c r="BWE232" s="157"/>
      <c r="BWF232" s="157"/>
      <c r="BWG232" s="157"/>
      <c r="BWH232" s="157"/>
      <c r="BWI232" s="157"/>
      <c r="BWJ232" s="157"/>
      <c r="BWK232" s="157"/>
      <c r="BWL232" s="157"/>
      <c r="BWM232" s="157"/>
      <c r="BWN232" s="157"/>
      <c r="BWO232" s="157"/>
      <c r="BWP232" s="157"/>
      <c r="BWQ232" s="157"/>
      <c r="BWR232" s="157"/>
      <c r="BWS232" s="157"/>
      <c r="BWT232" s="157"/>
      <c r="BWU232" s="157"/>
      <c r="BWV232" s="157"/>
      <c r="BWW232" s="157"/>
      <c r="BWX232" s="157"/>
      <c r="BWY232" s="157"/>
      <c r="BWZ232" s="157"/>
      <c r="BXA232" s="157"/>
      <c r="BXB232" s="157"/>
      <c r="BXC232" s="157"/>
      <c r="BXD232" s="157"/>
      <c r="BXE232" s="157"/>
      <c r="BXF232" s="157"/>
      <c r="BXG232" s="157"/>
      <c r="BXH232" s="157"/>
      <c r="BXI232" s="157"/>
      <c r="BXJ232" s="157"/>
      <c r="BXK232" s="157"/>
      <c r="BXL232" s="157"/>
      <c r="BXM232" s="157"/>
      <c r="BXN232" s="157"/>
      <c r="BXO232" s="157"/>
      <c r="BXP232" s="157"/>
      <c r="BXQ232" s="157"/>
      <c r="BXR232" s="157"/>
      <c r="BXS232" s="157"/>
      <c r="BXT232" s="157"/>
      <c r="BXU232" s="157"/>
      <c r="BXV232" s="157"/>
      <c r="BXW232" s="157"/>
      <c r="BXX232" s="157"/>
      <c r="BXY232" s="157"/>
      <c r="BXZ232" s="157"/>
      <c r="BYA232" s="157"/>
      <c r="BYB232" s="157"/>
      <c r="BYC232" s="157"/>
      <c r="BYD232" s="157"/>
      <c r="BYE232" s="157"/>
      <c r="BYF232" s="157"/>
      <c r="BYG232" s="157"/>
      <c r="BYH232" s="157"/>
      <c r="BYI232" s="157"/>
      <c r="BYJ232" s="157"/>
      <c r="BYK232" s="157"/>
      <c r="BYL232" s="157"/>
      <c r="BYM232" s="157"/>
      <c r="BYN232" s="157"/>
      <c r="BYO232" s="157"/>
      <c r="BYP232" s="157"/>
      <c r="BYQ232" s="157"/>
      <c r="BYR232" s="157"/>
      <c r="BYS232" s="157"/>
      <c r="BYT232" s="157"/>
      <c r="BYU232" s="157"/>
      <c r="BYV232" s="157"/>
      <c r="BYW232" s="157"/>
      <c r="BYX232" s="157"/>
      <c r="BYY232" s="157"/>
      <c r="BYZ232" s="157"/>
      <c r="BZA232" s="157"/>
      <c r="BZB232" s="157"/>
      <c r="BZC232" s="157"/>
      <c r="BZD232" s="157"/>
      <c r="BZE232" s="157"/>
      <c r="BZF232" s="157"/>
      <c r="BZG232" s="157"/>
      <c r="BZH232" s="157"/>
      <c r="BZI232" s="157"/>
      <c r="BZJ232" s="157"/>
      <c r="BZK232" s="157"/>
      <c r="BZL232" s="157"/>
      <c r="BZM232" s="157"/>
      <c r="BZN232" s="157"/>
      <c r="BZO232" s="157"/>
      <c r="BZP232" s="157"/>
      <c r="BZQ232" s="157"/>
      <c r="BZR232" s="157"/>
      <c r="BZS232" s="157"/>
      <c r="BZT232" s="157"/>
      <c r="BZU232" s="157"/>
      <c r="BZV232" s="157"/>
      <c r="BZW232" s="157"/>
      <c r="BZX232" s="157"/>
      <c r="BZY232" s="157"/>
      <c r="BZZ232" s="157"/>
      <c r="CAA232" s="157"/>
      <c r="CAB232" s="157"/>
      <c r="CAC232" s="157"/>
      <c r="CAD232" s="157"/>
      <c r="CAE232" s="157"/>
      <c r="CAF232" s="157"/>
      <c r="CAG232" s="157"/>
      <c r="CAH232" s="157"/>
      <c r="CAI232" s="157"/>
      <c r="CAJ232" s="157"/>
      <c r="CAK232" s="157"/>
      <c r="CAL232" s="157"/>
      <c r="CAM232" s="157"/>
      <c r="CAN232" s="157"/>
      <c r="CAO232" s="157"/>
      <c r="CAP232" s="157"/>
      <c r="CAQ232" s="157"/>
      <c r="CAR232" s="157"/>
      <c r="CAS232" s="157"/>
      <c r="CAT232" s="157"/>
      <c r="CAU232" s="157"/>
      <c r="CAV232" s="157"/>
      <c r="CAW232" s="157"/>
      <c r="CAX232" s="157"/>
      <c r="CAY232" s="157"/>
      <c r="CAZ232" s="157"/>
      <c r="CBA232" s="157"/>
      <c r="CBB232" s="157"/>
      <c r="CBC232" s="157"/>
      <c r="CBD232" s="157"/>
      <c r="CBE232" s="157"/>
      <c r="CBF232" s="157"/>
      <c r="CBG232" s="157"/>
      <c r="CBH232" s="157"/>
      <c r="CBI232" s="157"/>
      <c r="CBJ232" s="157"/>
      <c r="CBK232" s="157"/>
      <c r="CBL232" s="157"/>
      <c r="CBM232" s="157"/>
      <c r="CBN232" s="157"/>
      <c r="CBO232" s="157"/>
      <c r="CBP232" s="157"/>
      <c r="CBQ232" s="157"/>
      <c r="CBR232" s="157"/>
      <c r="CBS232" s="157"/>
      <c r="CBT232" s="157"/>
      <c r="CBU232" s="157"/>
      <c r="CBV232" s="157"/>
      <c r="CBW232" s="157"/>
      <c r="CBX232" s="157"/>
      <c r="CBY232" s="157"/>
      <c r="CBZ232" s="157"/>
      <c r="CCA232" s="157"/>
      <c r="CCB232" s="157"/>
      <c r="CCC232" s="157"/>
      <c r="CCD232" s="157"/>
      <c r="CCE232" s="157"/>
      <c r="CCF232" s="157"/>
      <c r="CCG232" s="157"/>
      <c r="CCH232" s="157"/>
      <c r="CCI232" s="157"/>
      <c r="CCJ232" s="157"/>
      <c r="CCK232" s="157"/>
      <c r="CCL232" s="157"/>
      <c r="CCM232" s="157"/>
      <c r="CCN232" s="157"/>
      <c r="CCO232" s="157"/>
      <c r="CCP232" s="157"/>
      <c r="CCQ232" s="157"/>
      <c r="CCR232" s="157"/>
      <c r="CCS232" s="157"/>
      <c r="CCT232" s="157"/>
      <c r="CCU232" s="157"/>
      <c r="CCV232" s="157"/>
      <c r="CCW232" s="157"/>
      <c r="CCX232" s="157"/>
      <c r="CCY232" s="157"/>
      <c r="CCZ232" s="157"/>
      <c r="CDA232" s="157"/>
      <c r="CDB232" s="157"/>
      <c r="CDC232" s="157"/>
      <c r="CDD232" s="157"/>
      <c r="CDE232" s="157"/>
      <c r="CDF232" s="157"/>
      <c r="CDG232" s="157"/>
      <c r="CDH232" s="157"/>
      <c r="CDI232" s="157"/>
      <c r="CDJ232" s="157"/>
      <c r="CDK232" s="157"/>
      <c r="CDL232" s="157"/>
      <c r="CDM232" s="157"/>
      <c r="CDN232" s="157"/>
      <c r="CDO232" s="157"/>
      <c r="CDP232" s="157"/>
      <c r="CDQ232" s="157"/>
      <c r="CDR232" s="157"/>
      <c r="CDS232" s="157"/>
      <c r="CDT232" s="157"/>
      <c r="CDU232" s="157"/>
      <c r="CDV232" s="157"/>
      <c r="CDW232" s="157"/>
      <c r="CDX232" s="157"/>
      <c r="CDY232" s="157"/>
      <c r="CDZ232" s="157"/>
      <c r="CEA232" s="157"/>
      <c r="CEB232" s="157"/>
      <c r="CEC232" s="157"/>
      <c r="CED232" s="157"/>
      <c r="CEE232" s="157"/>
      <c r="CEF232" s="157"/>
      <c r="CEG232" s="157"/>
      <c r="CEH232" s="157"/>
      <c r="CEI232" s="157"/>
      <c r="CEJ232" s="157"/>
      <c r="CEK232" s="157"/>
      <c r="CEL232" s="157"/>
      <c r="CEM232" s="157"/>
      <c r="CEN232" s="157"/>
      <c r="CEO232" s="157"/>
      <c r="CEP232" s="157"/>
      <c r="CEQ232" s="157"/>
      <c r="CER232" s="157"/>
      <c r="CES232" s="157"/>
      <c r="CET232" s="157"/>
      <c r="CEU232" s="157"/>
      <c r="CEV232" s="157"/>
      <c r="CEW232" s="157"/>
      <c r="CEX232" s="157"/>
      <c r="CEY232" s="157"/>
      <c r="CEZ232" s="157"/>
      <c r="CFA232" s="157"/>
      <c r="CFB232" s="157"/>
      <c r="CFC232" s="157"/>
      <c r="CFD232" s="157"/>
      <c r="CFE232" s="157"/>
      <c r="CFF232" s="157"/>
      <c r="CFG232" s="157"/>
      <c r="CFH232" s="157"/>
      <c r="CFI232" s="157"/>
      <c r="CFJ232" s="157"/>
      <c r="CFK232" s="157"/>
      <c r="CFL232" s="157"/>
      <c r="CFM232" s="157"/>
      <c r="CFN232" s="157"/>
      <c r="CFO232" s="157"/>
      <c r="CFP232" s="157"/>
      <c r="CFQ232" s="157"/>
      <c r="CFR232" s="157"/>
      <c r="CFS232" s="157"/>
      <c r="CFT232" s="157"/>
      <c r="CFU232" s="157"/>
      <c r="CFV232" s="157"/>
      <c r="CFW232" s="157"/>
      <c r="CFX232" s="157"/>
      <c r="CFY232" s="157"/>
      <c r="CFZ232" s="157"/>
      <c r="CGA232" s="157"/>
      <c r="CGB232" s="157"/>
      <c r="CGC232" s="157"/>
      <c r="CGD232" s="157"/>
      <c r="CGE232" s="157"/>
      <c r="CGF232" s="157"/>
      <c r="CGG232" s="157"/>
      <c r="CGH232" s="157"/>
      <c r="CGI232" s="157"/>
      <c r="CGJ232" s="157"/>
      <c r="CGK232" s="157"/>
      <c r="CGL232" s="157"/>
      <c r="CGM232" s="157"/>
      <c r="CGN232" s="157"/>
      <c r="CGO232" s="157"/>
      <c r="CGP232" s="157"/>
      <c r="CGQ232" s="157"/>
      <c r="CGR232" s="157"/>
      <c r="CGS232" s="157"/>
      <c r="CGT232" s="157"/>
      <c r="CGU232" s="157"/>
      <c r="CGV232" s="157"/>
      <c r="CGW232" s="157"/>
      <c r="CGX232" s="157"/>
      <c r="CGY232" s="157"/>
      <c r="CGZ232" s="157"/>
      <c r="CHA232" s="157"/>
      <c r="CHB232" s="157"/>
      <c r="CHC232" s="157"/>
      <c r="CHD232" s="157"/>
      <c r="CHE232" s="157"/>
      <c r="CHF232" s="157"/>
      <c r="CHG232" s="157"/>
      <c r="CHH232" s="157"/>
      <c r="CHI232" s="157"/>
      <c r="CHJ232" s="157"/>
      <c r="CHK232" s="157"/>
      <c r="CHL232" s="157"/>
      <c r="CHM232" s="157"/>
      <c r="CHN232" s="157"/>
      <c r="CHO232" s="157"/>
      <c r="CHP232" s="157"/>
      <c r="CHQ232" s="157"/>
      <c r="CHR232" s="157"/>
      <c r="CHS232" s="157"/>
      <c r="CHT232" s="157"/>
      <c r="CHU232" s="157"/>
      <c r="CHV232" s="157"/>
      <c r="CHW232" s="157"/>
      <c r="CHX232" s="157"/>
      <c r="CHY232" s="157"/>
      <c r="CHZ232" s="157"/>
      <c r="CIA232" s="157"/>
      <c r="CIB232" s="157"/>
      <c r="CIC232" s="157"/>
      <c r="CID232" s="157"/>
      <c r="CIE232" s="157"/>
      <c r="CIF232" s="157"/>
      <c r="CIG232" s="157"/>
      <c r="CIH232" s="157"/>
      <c r="CII232" s="157"/>
      <c r="CIJ232" s="157"/>
      <c r="CIK232" s="157"/>
      <c r="CIL232" s="157"/>
      <c r="CIM232" s="157"/>
      <c r="CIN232" s="157"/>
      <c r="CIO232" s="157"/>
      <c r="CIP232" s="157"/>
      <c r="CIQ232" s="157"/>
      <c r="CIR232" s="157"/>
      <c r="CIS232" s="157"/>
      <c r="CIT232" s="157"/>
      <c r="CIU232" s="157"/>
      <c r="CIV232" s="157"/>
      <c r="CIW232" s="157"/>
      <c r="CIX232" s="157"/>
      <c r="CIY232" s="157"/>
      <c r="CIZ232" s="157"/>
      <c r="CJA232" s="157"/>
      <c r="CJB232" s="157"/>
      <c r="CJC232" s="157"/>
      <c r="CJD232" s="157"/>
      <c r="CJE232" s="157"/>
      <c r="CJF232" s="157"/>
      <c r="CJG232" s="157"/>
      <c r="CJH232" s="157"/>
      <c r="CJI232" s="157"/>
      <c r="CJJ232" s="157"/>
      <c r="CJK232" s="157"/>
      <c r="CJL232" s="157"/>
      <c r="CJM232" s="157"/>
      <c r="CJN232" s="157"/>
      <c r="CJO232" s="157"/>
      <c r="CJP232" s="157"/>
      <c r="CJQ232" s="157"/>
      <c r="CJR232" s="157"/>
      <c r="CJS232" s="157"/>
      <c r="CJT232" s="157"/>
      <c r="CJU232" s="157"/>
      <c r="CJV232" s="157"/>
      <c r="CJW232" s="157"/>
      <c r="CJX232" s="157"/>
      <c r="CJY232" s="157"/>
      <c r="CJZ232" s="157"/>
      <c r="CKA232" s="157"/>
      <c r="CKB232" s="157"/>
      <c r="CKC232" s="157"/>
      <c r="CKD232" s="157"/>
      <c r="CKE232" s="157"/>
      <c r="CKF232" s="157"/>
      <c r="CKG232" s="157"/>
      <c r="CKH232" s="157"/>
      <c r="CKI232" s="157"/>
      <c r="CKJ232" s="157"/>
      <c r="CKK232" s="157"/>
      <c r="CKL232" s="157"/>
      <c r="CKM232" s="157"/>
      <c r="CKN232" s="157"/>
      <c r="CKO232" s="157"/>
      <c r="CKP232" s="157"/>
      <c r="CKQ232" s="157"/>
      <c r="CKR232" s="157"/>
      <c r="CKS232" s="157"/>
      <c r="CKT232" s="157"/>
      <c r="CKU232" s="157"/>
      <c r="CKV232" s="157"/>
      <c r="CKW232" s="157"/>
      <c r="CKX232" s="157"/>
      <c r="CKY232" s="157"/>
      <c r="CKZ232" s="157"/>
      <c r="CLA232" s="157"/>
      <c r="CLB232" s="157"/>
      <c r="CLC232" s="157"/>
      <c r="CLD232" s="157"/>
      <c r="CLE232" s="157"/>
      <c r="CLF232" s="157"/>
      <c r="CLG232" s="157"/>
      <c r="CLH232" s="157"/>
      <c r="CLI232" s="157"/>
      <c r="CLJ232" s="157"/>
      <c r="CLK232" s="157"/>
      <c r="CLL232" s="157"/>
      <c r="CLM232" s="157"/>
      <c r="CLN232" s="157"/>
      <c r="CLO232" s="157"/>
      <c r="CLP232" s="157"/>
      <c r="CLQ232" s="157"/>
      <c r="CLR232" s="157"/>
      <c r="CLS232" s="157"/>
      <c r="CLT232" s="157"/>
      <c r="CLU232" s="157"/>
      <c r="CLV232" s="157"/>
      <c r="CLW232" s="157"/>
      <c r="CLX232" s="157"/>
      <c r="CLY232" s="157"/>
      <c r="CLZ232" s="157"/>
      <c r="CMA232" s="157"/>
      <c r="CMB232" s="157"/>
      <c r="CMC232" s="157"/>
      <c r="CMD232" s="157"/>
      <c r="CME232" s="157"/>
      <c r="CMF232" s="157"/>
      <c r="CMG232" s="157"/>
      <c r="CMH232" s="157"/>
      <c r="CMI232" s="157"/>
      <c r="CMJ232" s="157"/>
      <c r="CMK232" s="157"/>
      <c r="CML232" s="157"/>
      <c r="CMM232" s="157"/>
      <c r="CMN232" s="157"/>
      <c r="CMO232" s="157"/>
      <c r="CMP232" s="157"/>
      <c r="CMQ232" s="157"/>
      <c r="CMR232" s="157"/>
      <c r="CMS232" s="157"/>
      <c r="CMT232" s="157"/>
      <c r="CMU232" s="157"/>
      <c r="CMV232" s="157"/>
      <c r="CMW232" s="157"/>
      <c r="CMX232" s="157"/>
      <c r="CMY232" s="157"/>
      <c r="CMZ232" s="157"/>
      <c r="CNA232" s="157"/>
      <c r="CNB232" s="157"/>
      <c r="CNC232" s="157"/>
      <c r="CND232" s="157"/>
      <c r="CNE232" s="157"/>
      <c r="CNF232" s="157"/>
      <c r="CNG232" s="157"/>
      <c r="CNH232" s="157"/>
      <c r="CNI232" s="157"/>
      <c r="CNJ232" s="157"/>
      <c r="CNK232" s="157"/>
      <c r="CNL232" s="157"/>
      <c r="CNM232" s="157"/>
      <c r="CNN232" s="157"/>
      <c r="CNO232" s="157"/>
      <c r="CNP232" s="157"/>
      <c r="CNQ232" s="157"/>
      <c r="CNR232" s="157"/>
      <c r="CNS232" s="157"/>
      <c r="CNT232" s="157"/>
      <c r="CNU232" s="157"/>
      <c r="CNV232" s="157"/>
      <c r="CNW232" s="157"/>
      <c r="CNX232" s="157"/>
      <c r="CNY232" s="157"/>
      <c r="CNZ232" s="157"/>
      <c r="COA232" s="157"/>
      <c r="COB232" s="157"/>
      <c r="COC232" s="157"/>
      <c r="COD232" s="157"/>
      <c r="COE232" s="157"/>
      <c r="COF232" s="157"/>
      <c r="COG232" s="157"/>
      <c r="COH232" s="157"/>
      <c r="COI232" s="157"/>
      <c r="COJ232" s="157"/>
      <c r="COK232" s="157"/>
      <c r="COL232" s="157"/>
      <c r="COM232" s="157"/>
      <c r="CON232" s="157"/>
      <c r="COO232" s="157"/>
      <c r="COP232" s="157"/>
      <c r="COQ232" s="157"/>
      <c r="COR232" s="157"/>
      <c r="COS232" s="157"/>
      <c r="COT232" s="157"/>
      <c r="COU232" s="157"/>
      <c r="COV232" s="157"/>
      <c r="COW232" s="157"/>
      <c r="COX232" s="157"/>
      <c r="COY232" s="157"/>
      <c r="COZ232" s="157"/>
      <c r="CPA232" s="157"/>
      <c r="CPB232" s="157"/>
      <c r="CPC232" s="157"/>
      <c r="CPD232" s="157"/>
      <c r="CPE232" s="157"/>
      <c r="CPF232" s="157"/>
      <c r="CPG232" s="157"/>
      <c r="CPH232" s="157"/>
      <c r="CPI232" s="157"/>
      <c r="CPJ232" s="157"/>
      <c r="CPK232" s="157"/>
      <c r="CPL232" s="157"/>
      <c r="CPM232" s="157"/>
      <c r="CPN232" s="157"/>
      <c r="CPO232" s="157"/>
      <c r="CPP232" s="157"/>
      <c r="CPQ232" s="157"/>
      <c r="CPR232" s="157"/>
      <c r="CPS232" s="157"/>
      <c r="CPT232" s="157"/>
      <c r="CPU232" s="157"/>
      <c r="CPV232" s="157"/>
      <c r="CPW232" s="157"/>
      <c r="CPX232" s="157"/>
      <c r="CPY232" s="157"/>
      <c r="CPZ232" s="157"/>
      <c r="CQA232" s="157"/>
      <c r="CQB232" s="157"/>
      <c r="CQC232" s="157"/>
      <c r="CQD232" s="157"/>
      <c r="CQE232" s="157"/>
      <c r="CQF232" s="157"/>
      <c r="CQG232" s="157"/>
      <c r="CQH232" s="157"/>
      <c r="CQI232" s="157"/>
      <c r="CQJ232" s="157"/>
      <c r="CQK232" s="157"/>
      <c r="CQL232" s="157"/>
      <c r="CQM232" s="157"/>
      <c r="CQN232" s="157"/>
      <c r="CQO232" s="157"/>
      <c r="CQP232" s="157"/>
      <c r="CQQ232" s="157"/>
      <c r="CQR232" s="157"/>
      <c r="CQS232" s="157"/>
      <c r="CQT232" s="157"/>
      <c r="CQU232" s="157"/>
      <c r="CQV232" s="157"/>
      <c r="CQW232" s="157"/>
      <c r="CQX232" s="157"/>
      <c r="CQY232" s="157"/>
      <c r="CQZ232" s="157"/>
      <c r="CRA232" s="157"/>
      <c r="CRB232" s="157"/>
      <c r="CRC232" s="157"/>
      <c r="CRD232" s="157"/>
      <c r="CRE232" s="157"/>
      <c r="CRF232" s="157"/>
      <c r="CRG232" s="157"/>
      <c r="CRH232" s="157"/>
      <c r="CRI232" s="157"/>
      <c r="CRJ232" s="157"/>
      <c r="CRK232" s="157"/>
      <c r="CRL232" s="157"/>
      <c r="CRM232" s="157"/>
      <c r="CRN232" s="157"/>
      <c r="CRO232" s="157"/>
      <c r="CRP232" s="157"/>
      <c r="CRQ232" s="157"/>
      <c r="CRR232" s="157"/>
      <c r="CRS232" s="157"/>
      <c r="CRT232" s="157"/>
      <c r="CRU232" s="157"/>
      <c r="CRV232" s="157"/>
      <c r="CRW232" s="157"/>
      <c r="CRX232" s="157"/>
      <c r="CRY232" s="157"/>
      <c r="CRZ232" s="157"/>
      <c r="CSA232" s="157"/>
      <c r="CSB232" s="157"/>
      <c r="CSC232" s="157"/>
      <c r="CSD232" s="157"/>
      <c r="CSE232" s="157"/>
      <c r="CSF232" s="157"/>
      <c r="CSG232" s="157"/>
      <c r="CSH232" s="157"/>
      <c r="CSI232" s="157"/>
      <c r="CSJ232" s="157"/>
      <c r="CSK232" s="157"/>
      <c r="CSL232" s="157"/>
      <c r="CSM232" s="157"/>
      <c r="CSN232" s="157"/>
      <c r="CSO232" s="157"/>
      <c r="CSP232" s="157"/>
      <c r="CSQ232" s="157"/>
      <c r="CSR232" s="157"/>
      <c r="CSS232" s="157"/>
      <c r="CST232" s="157"/>
      <c r="CSU232" s="157"/>
      <c r="CSV232" s="157"/>
      <c r="CSW232" s="157"/>
      <c r="CSX232" s="157"/>
      <c r="CSY232" s="157"/>
      <c r="CSZ232" s="157"/>
      <c r="CTA232" s="157"/>
      <c r="CTB232" s="157"/>
      <c r="CTC232" s="157"/>
      <c r="CTD232" s="157"/>
      <c r="CTE232" s="157"/>
      <c r="CTF232" s="157"/>
      <c r="CTG232" s="157"/>
      <c r="CTH232" s="157"/>
      <c r="CTI232" s="157"/>
      <c r="CTJ232" s="157"/>
      <c r="CTK232" s="157"/>
      <c r="CTL232" s="157"/>
      <c r="CTM232" s="157"/>
      <c r="CTN232" s="157"/>
      <c r="CTO232" s="157"/>
      <c r="CTP232" s="157"/>
      <c r="CTQ232" s="157"/>
      <c r="CTR232" s="157"/>
      <c r="CTS232" s="157"/>
      <c r="CTT232" s="157"/>
      <c r="CTU232" s="157"/>
      <c r="CTV232" s="157"/>
      <c r="CTW232" s="157"/>
      <c r="CTX232" s="157"/>
      <c r="CTY232" s="157"/>
      <c r="CTZ232" s="157"/>
      <c r="CUA232" s="157"/>
      <c r="CUB232" s="157"/>
      <c r="CUC232" s="157"/>
      <c r="CUD232" s="157"/>
      <c r="CUE232" s="157"/>
      <c r="CUF232" s="157"/>
      <c r="CUG232" s="157"/>
      <c r="CUH232" s="157"/>
      <c r="CUI232" s="157"/>
      <c r="CUJ232" s="157"/>
      <c r="CUK232" s="157"/>
      <c r="CUL232" s="157"/>
      <c r="CUM232" s="157"/>
      <c r="CUN232" s="157"/>
      <c r="CUO232" s="157"/>
      <c r="CUP232" s="157"/>
      <c r="CUQ232" s="157"/>
      <c r="CUR232" s="157"/>
      <c r="CUS232" s="157"/>
      <c r="CUT232" s="157"/>
      <c r="CUU232" s="157"/>
      <c r="CUV232" s="157"/>
      <c r="CUW232" s="157"/>
      <c r="CUX232" s="157"/>
      <c r="CUY232" s="157"/>
      <c r="CUZ232" s="157"/>
      <c r="CVA232" s="157"/>
      <c r="CVB232" s="157"/>
      <c r="CVC232" s="157"/>
      <c r="CVD232" s="157"/>
      <c r="CVE232" s="157"/>
      <c r="CVF232" s="157"/>
      <c r="CVG232" s="157"/>
      <c r="CVH232" s="157"/>
      <c r="CVI232" s="157"/>
      <c r="CVJ232" s="157"/>
      <c r="CVK232" s="157"/>
      <c r="CVL232" s="157"/>
      <c r="CVM232" s="157"/>
      <c r="CVN232" s="157"/>
      <c r="CVO232" s="157"/>
      <c r="CVP232" s="157"/>
      <c r="CVQ232" s="157"/>
      <c r="CVR232" s="157"/>
      <c r="CVS232" s="157"/>
      <c r="CVT232" s="157"/>
      <c r="CVU232" s="157"/>
      <c r="CVV232" s="157"/>
      <c r="CVW232" s="157"/>
      <c r="CVX232" s="157"/>
      <c r="CVY232" s="157"/>
      <c r="CVZ232" s="157"/>
      <c r="CWA232" s="157"/>
      <c r="CWB232" s="157"/>
      <c r="CWC232" s="157"/>
      <c r="CWD232" s="157"/>
      <c r="CWE232" s="157"/>
      <c r="CWF232" s="157"/>
      <c r="CWG232" s="157"/>
      <c r="CWH232" s="157"/>
      <c r="CWI232" s="157"/>
      <c r="CWJ232" s="157"/>
      <c r="CWK232" s="157"/>
      <c r="CWL232" s="157"/>
      <c r="CWM232" s="157"/>
      <c r="CWN232" s="157"/>
      <c r="CWO232" s="157"/>
      <c r="CWP232" s="157"/>
      <c r="CWQ232" s="157"/>
      <c r="CWR232" s="157"/>
      <c r="CWS232" s="157"/>
      <c r="CWT232" s="157"/>
      <c r="CWU232" s="157"/>
      <c r="CWV232" s="157"/>
      <c r="CWW232" s="157"/>
      <c r="CWX232" s="157"/>
      <c r="CWY232" s="157"/>
      <c r="CWZ232" s="157"/>
      <c r="CXA232" s="157"/>
      <c r="CXB232" s="157"/>
      <c r="CXC232" s="157"/>
      <c r="CXD232" s="157"/>
      <c r="CXE232" s="157"/>
      <c r="CXF232" s="157"/>
      <c r="CXG232" s="157"/>
      <c r="CXH232" s="157"/>
      <c r="CXI232" s="157"/>
      <c r="CXJ232" s="157"/>
      <c r="CXK232" s="157"/>
      <c r="CXL232" s="157"/>
      <c r="CXM232" s="157"/>
      <c r="CXN232" s="157"/>
      <c r="CXO232" s="157"/>
      <c r="CXP232" s="157"/>
      <c r="CXQ232" s="157"/>
      <c r="CXR232" s="157"/>
      <c r="CXS232" s="157"/>
      <c r="CXT232" s="157"/>
      <c r="CXU232" s="157"/>
      <c r="CXV232" s="157"/>
      <c r="CXW232" s="157"/>
      <c r="CXX232" s="157"/>
      <c r="CXY232" s="157"/>
      <c r="CXZ232" s="157"/>
      <c r="CYA232" s="157"/>
      <c r="CYB232" s="157"/>
      <c r="CYC232" s="157"/>
      <c r="CYD232" s="157"/>
      <c r="CYE232" s="157"/>
      <c r="CYF232" s="157"/>
      <c r="CYG232" s="157"/>
      <c r="CYH232" s="157"/>
      <c r="CYI232" s="157"/>
      <c r="CYJ232" s="157"/>
      <c r="CYK232" s="157"/>
      <c r="CYL232" s="157"/>
      <c r="CYM232" s="157"/>
      <c r="CYN232" s="157"/>
      <c r="CYO232" s="157"/>
      <c r="CYP232" s="157"/>
      <c r="CYQ232" s="157"/>
      <c r="CYR232" s="157"/>
      <c r="CYS232" s="157"/>
      <c r="CYT232" s="157"/>
      <c r="CYU232" s="157"/>
      <c r="CYV232" s="157"/>
      <c r="CYW232" s="157"/>
      <c r="CYX232" s="157"/>
      <c r="CYY232" s="157"/>
      <c r="CYZ232" s="157"/>
      <c r="CZA232" s="157"/>
      <c r="CZB232" s="157"/>
      <c r="CZC232" s="157"/>
      <c r="CZD232" s="157"/>
      <c r="CZE232" s="157"/>
      <c r="CZF232" s="157"/>
      <c r="CZG232" s="157"/>
      <c r="CZH232" s="157"/>
      <c r="CZI232" s="157"/>
      <c r="CZJ232" s="157"/>
      <c r="CZK232" s="157"/>
      <c r="CZL232" s="157"/>
      <c r="CZM232" s="157"/>
      <c r="CZN232" s="157"/>
      <c r="CZO232" s="157"/>
      <c r="CZP232" s="157"/>
      <c r="CZQ232" s="157"/>
      <c r="CZR232" s="157"/>
      <c r="CZS232" s="157"/>
      <c r="CZT232" s="157"/>
      <c r="CZU232" s="157"/>
      <c r="CZV232" s="157"/>
      <c r="CZW232" s="157"/>
      <c r="CZX232" s="157"/>
      <c r="CZY232" s="157"/>
      <c r="CZZ232" s="157"/>
      <c r="DAA232" s="157"/>
      <c r="DAB232" s="157"/>
      <c r="DAC232" s="157"/>
      <c r="DAD232" s="157"/>
      <c r="DAE232" s="157"/>
      <c r="DAF232" s="157"/>
      <c r="DAG232" s="157"/>
      <c r="DAH232" s="157"/>
      <c r="DAI232" s="157"/>
      <c r="DAJ232" s="157"/>
      <c r="DAK232" s="157"/>
      <c r="DAL232" s="157"/>
      <c r="DAM232" s="157"/>
      <c r="DAN232" s="157"/>
      <c r="DAO232" s="157"/>
      <c r="DAP232" s="157"/>
      <c r="DAQ232" s="157"/>
      <c r="DAR232" s="157"/>
      <c r="DAS232" s="157"/>
      <c r="DAT232" s="157"/>
      <c r="DAU232" s="157"/>
      <c r="DAV232" s="157"/>
      <c r="DAW232" s="157"/>
      <c r="DAX232" s="157"/>
      <c r="DAY232" s="157"/>
      <c r="DAZ232" s="157"/>
      <c r="DBA232" s="157"/>
      <c r="DBB232" s="157"/>
      <c r="DBC232" s="157"/>
      <c r="DBD232" s="157"/>
      <c r="DBE232" s="157"/>
      <c r="DBF232" s="157"/>
      <c r="DBG232" s="157"/>
      <c r="DBH232" s="157"/>
      <c r="DBI232" s="157"/>
      <c r="DBJ232" s="157"/>
      <c r="DBK232" s="157"/>
      <c r="DBL232" s="157"/>
      <c r="DBM232" s="157"/>
      <c r="DBN232" s="157"/>
      <c r="DBO232" s="157"/>
      <c r="DBP232" s="157"/>
      <c r="DBQ232" s="157"/>
      <c r="DBR232" s="157"/>
      <c r="DBS232" s="157"/>
      <c r="DBT232" s="157"/>
      <c r="DBU232" s="157"/>
      <c r="DBV232" s="157"/>
      <c r="DBW232" s="157"/>
      <c r="DBX232" s="157"/>
      <c r="DBY232" s="157"/>
      <c r="DBZ232" s="157"/>
      <c r="DCA232" s="157"/>
      <c r="DCB232" s="157"/>
      <c r="DCC232" s="157"/>
      <c r="DCD232" s="157"/>
      <c r="DCE232" s="157"/>
      <c r="DCF232" s="157"/>
      <c r="DCG232" s="157"/>
      <c r="DCH232" s="157"/>
      <c r="DCI232" s="157"/>
      <c r="DCJ232" s="157"/>
      <c r="DCK232" s="157"/>
      <c r="DCL232" s="157"/>
      <c r="DCM232" s="157"/>
      <c r="DCN232" s="157"/>
      <c r="DCO232" s="157"/>
      <c r="DCP232" s="157"/>
      <c r="DCQ232" s="157"/>
      <c r="DCR232" s="157"/>
      <c r="DCS232" s="157"/>
      <c r="DCT232" s="157"/>
      <c r="DCU232" s="157"/>
      <c r="DCV232" s="157"/>
      <c r="DCW232" s="157"/>
      <c r="DCX232" s="157"/>
      <c r="DCY232" s="157"/>
      <c r="DCZ232" s="157"/>
      <c r="DDA232" s="157"/>
      <c r="DDB232" s="157"/>
      <c r="DDC232" s="157"/>
      <c r="DDD232" s="157"/>
      <c r="DDE232" s="157"/>
      <c r="DDF232" s="157"/>
      <c r="DDG232" s="157"/>
      <c r="DDH232" s="157"/>
      <c r="DDI232" s="157"/>
      <c r="DDJ232" s="157"/>
      <c r="DDK232" s="157"/>
      <c r="DDL232" s="157"/>
      <c r="DDM232" s="157"/>
      <c r="DDN232" s="157"/>
      <c r="DDO232" s="157"/>
      <c r="DDP232" s="157"/>
      <c r="DDQ232" s="157"/>
      <c r="DDR232" s="157"/>
      <c r="DDS232" s="157"/>
      <c r="DDT232" s="157"/>
      <c r="DDU232" s="157"/>
      <c r="DDV232" s="157"/>
      <c r="DDW232" s="157"/>
      <c r="DDX232" s="157"/>
      <c r="DDY232" s="157"/>
      <c r="DDZ232" s="157"/>
      <c r="DEA232" s="157"/>
      <c r="DEB232" s="157"/>
      <c r="DEC232" s="157"/>
      <c r="DED232" s="157"/>
      <c r="DEE232" s="157"/>
      <c r="DEF232" s="157"/>
      <c r="DEG232" s="157"/>
      <c r="DEH232" s="157"/>
      <c r="DEI232" s="157"/>
      <c r="DEJ232" s="157"/>
      <c r="DEK232" s="157"/>
      <c r="DEL232" s="157"/>
      <c r="DEM232" s="157"/>
      <c r="DEN232" s="157"/>
      <c r="DEO232" s="157"/>
      <c r="DEP232" s="157"/>
      <c r="DEQ232" s="157"/>
      <c r="DER232" s="157"/>
      <c r="DES232" s="157"/>
      <c r="DET232" s="157"/>
      <c r="DEU232" s="157"/>
      <c r="DEV232" s="157"/>
      <c r="DEW232" s="157"/>
      <c r="DEX232" s="157"/>
      <c r="DEY232" s="157"/>
      <c r="DEZ232" s="157"/>
      <c r="DFA232" s="157"/>
      <c r="DFB232" s="157"/>
      <c r="DFC232" s="157"/>
      <c r="DFD232" s="157"/>
      <c r="DFE232" s="157"/>
      <c r="DFF232" s="157"/>
      <c r="DFG232" s="157"/>
      <c r="DFH232" s="157"/>
      <c r="DFI232" s="157"/>
      <c r="DFJ232" s="157"/>
      <c r="DFK232" s="157"/>
      <c r="DFL232" s="157"/>
      <c r="DFM232" s="157"/>
      <c r="DFN232" s="157"/>
      <c r="DFO232" s="157"/>
      <c r="DFP232" s="157"/>
      <c r="DFQ232" s="157"/>
      <c r="DFR232" s="157"/>
      <c r="DFS232" s="157"/>
      <c r="DFT232" s="157"/>
      <c r="DFU232" s="157"/>
      <c r="DFV232" s="157"/>
      <c r="DFW232" s="157"/>
      <c r="DFX232" s="157"/>
      <c r="DFY232" s="157"/>
      <c r="DFZ232" s="157"/>
      <c r="DGA232" s="157"/>
      <c r="DGB232" s="157"/>
      <c r="DGC232" s="157"/>
      <c r="DGD232" s="157"/>
      <c r="DGE232" s="157"/>
      <c r="DGF232" s="157"/>
      <c r="DGG232" s="157"/>
      <c r="DGH232" s="157"/>
      <c r="DGI232" s="157"/>
      <c r="DGJ232" s="157"/>
      <c r="DGK232" s="157"/>
      <c r="DGL232" s="157"/>
      <c r="DGM232" s="157"/>
      <c r="DGN232" s="157"/>
      <c r="DGO232" s="157"/>
      <c r="DGP232" s="157"/>
      <c r="DGQ232" s="157"/>
      <c r="DGR232" s="157"/>
      <c r="DGS232" s="157"/>
      <c r="DGT232" s="157"/>
      <c r="DGU232" s="157"/>
      <c r="DGV232" s="157"/>
      <c r="DGW232" s="157"/>
      <c r="DGX232" s="157"/>
      <c r="DGY232" s="157"/>
      <c r="DGZ232" s="157"/>
      <c r="DHA232" s="157"/>
      <c r="DHB232" s="157"/>
      <c r="DHC232" s="157"/>
      <c r="DHD232" s="157"/>
      <c r="DHE232" s="157"/>
      <c r="DHF232" s="157"/>
      <c r="DHG232" s="157"/>
      <c r="DHH232" s="157"/>
      <c r="DHI232" s="157"/>
      <c r="DHJ232" s="157"/>
      <c r="DHK232" s="157"/>
      <c r="DHL232" s="157"/>
      <c r="DHM232" s="157"/>
      <c r="DHN232" s="157"/>
      <c r="DHO232" s="157"/>
      <c r="DHP232" s="157"/>
      <c r="DHQ232" s="157"/>
      <c r="DHR232" s="157"/>
      <c r="DHS232" s="157"/>
      <c r="DHT232" s="157"/>
      <c r="DHU232" s="157"/>
      <c r="DHV232" s="157"/>
      <c r="DHW232" s="157"/>
      <c r="DHX232" s="157"/>
      <c r="DHY232" s="157"/>
      <c r="DHZ232" s="157"/>
      <c r="DIA232" s="157"/>
      <c r="DIB232" s="157"/>
      <c r="DIC232" s="157"/>
      <c r="DID232" s="157"/>
      <c r="DIE232" s="157"/>
      <c r="DIF232" s="157"/>
      <c r="DIG232" s="157"/>
      <c r="DIH232" s="157"/>
      <c r="DII232" s="157"/>
      <c r="DIJ232" s="157"/>
      <c r="DIK232" s="157"/>
      <c r="DIL232" s="157"/>
      <c r="DIM232" s="157"/>
      <c r="DIN232" s="157"/>
      <c r="DIO232" s="157"/>
      <c r="DIP232" s="157"/>
      <c r="DIQ232" s="157"/>
      <c r="DIR232" s="157"/>
      <c r="DIS232" s="157"/>
      <c r="DIT232" s="157"/>
      <c r="DIU232" s="157"/>
      <c r="DIV232" s="157"/>
      <c r="DIW232" s="157"/>
      <c r="DIX232" s="157"/>
      <c r="DIY232" s="157"/>
      <c r="DIZ232" s="157"/>
      <c r="DJA232" s="157"/>
      <c r="DJB232" s="157"/>
      <c r="DJC232" s="157"/>
      <c r="DJD232" s="157"/>
      <c r="DJE232" s="157"/>
      <c r="DJF232" s="157"/>
      <c r="DJG232" s="157"/>
      <c r="DJH232" s="157"/>
      <c r="DJI232" s="157"/>
      <c r="DJJ232" s="157"/>
      <c r="DJK232" s="157"/>
      <c r="DJL232" s="157"/>
      <c r="DJM232" s="157"/>
      <c r="DJN232" s="157"/>
      <c r="DJO232" s="157"/>
      <c r="DJP232" s="157"/>
      <c r="DJQ232" s="157"/>
      <c r="DJR232" s="157"/>
      <c r="DJS232" s="157"/>
      <c r="DJT232" s="157"/>
      <c r="DJU232" s="157"/>
      <c r="DJV232" s="157"/>
      <c r="DJW232" s="157"/>
      <c r="DJX232" s="157"/>
      <c r="DJY232" s="157"/>
      <c r="DJZ232" s="157"/>
      <c r="DKA232" s="157"/>
      <c r="DKB232" s="157"/>
      <c r="DKC232" s="157"/>
      <c r="DKD232" s="157"/>
      <c r="DKE232" s="157"/>
      <c r="DKF232" s="157"/>
      <c r="DKG232" s="157"/>
      <c r="DKH232" s="157"/>
      <c r="DKI232" s="157"/>
      <c r="DKJ232" s="157"/>
      <c r="DKK232" s="157"/>
      <c r="DKL232" s="157"/>
      <c r="DKM232" s="157"/>
      <c r="DKN232" s="157"/>
      <c r="DKO232" s="157"/>
      <c r="DKP232" s="157"/>
      <c r="DKQ232" s="157"/>
      <c r="DKR232" s="157"/>
      <c r="DKS232" s="157"/>
      <c r="DKT232" s="157"/>
      <c r="DKU232" s="157"/>
      <c r="DKV232" s="157"/>
      <c r="DKW232" s="157"/>
      <c r="DKX232" s="157"/>
      <c r="DKY232" s="157"/>
      <c r="DKZ232" s="157"/>
      <c r="DLA232" s="157"/>
      <c r="DLB232" s="157"/>
      <c r="DLC232" s="157"/>
      <c r="DLD232" s="157"/>
      <c r="DLE232" s="157"/>
      <c r="DLF232" s="157"/>
      <c r="DLG232" s="157"/>
      <c r="DLH232" s="157"/>
      <c r="DLI232" s="157"/>
      <c r="DLJ232" s="157"/>
      <c r="DLK232" s="157"/>
      <c r="DLL232" s="157"/>
      <c r="DLM232" s="157"/>
      <c r="DLN232" s="157"/>
      <c r="DLO232" s="157"/>
      <c r="DLP232" s="157"/>
      <c r="DLQ232" s="157"/>
      <c r="DLR232" s="157"/>
      <c r="DLS232" s="157"/>
      <c r="DLT232" s="157"/>
      <c r="DLU232" s="157"/>
      <c r="DLV232" s="157"/>
      <c r="DLW232" s="157"/>
      <c r="DLX232" s="157"/>
      <c r="DLY232" s="157"/>
      <c r="DLZ232" s="157"/>
      <c r="DMA232" s="157"/>
      <c r="DMB232" s="157"/>
      <c r="DMC232" s="157"/>
      <c r="DMD232" s="157"/>
      <c r="DME232" s="157"/>
      <c r="DMF232" s="157"/>
      <c r="DMG232" s="157"/>
      <c r="DMH232" s="157"/>
      <c r="DMI232" s="157"/>
      <c r="DMJ232" s="157"/>
      <c r="DMK232" s="157"/>
      <c r="DML232" s="157"/>
      <c r="DMM232" s="157"/>
      <c r="DMN232" s="157"/>
      <c r="DMO232" s="157"/>
      <c r="DMP232" s="157"/>
      <c r="DMQ232" s="157"/>
      <c r="DMR232" s="157"/>
      <c r="DMS232" s="157"/>
      <c r="DMT232" s="157"/>
      <c r="DMU232" s="157"/>
      <c r="DMV232" s="157"/>
      <c r="DMW232" s="157"/>
      <c r="DMX232" s="157"/>
      <c r="DMY232" s="157"/>
      <c r="DMZ232" s="157"/>
      <c r="DNA232" s="157"/>
      <c r="DNB232" s="157"/>
      <c r="DNC232" s="157"/>
      <c r="DND232" s="157"/>
      <c r="DNE232" s="157"/>
      <c r="DNF232" s="157"/>
      <c r="DNG232" s="157"/>
      <c r="DNH232" s="157"/>
      <c r="DNI232" s="157"/>
      <c r="DNJ232" s="157"/>
      <c r="DNK232" s="157"/>
      <c r="DNL232" s="157"/>
      <c r="DNM232" s="157"/>
      <c r="DNN232" s="157"/>
      <c r="DNO232" s="157"/>
      <c r="DNP232" s="157"/>
      <c r="DNQ232" s="157"/>
      <c r="DNR232" s="157"/>
      <c r="DNS232" s="157"/>
      <c r="DNT232" s="157"/>
      <c r="DNU232" s="157"/>
      <c r="DNV232" s="157"/>
      <c r="DNW232" s="157"/>
      <c r="DNX232" s="157"/>
      <c r="DNY232" s="157"/>
      <c r="DNZ232" s="157"/>
      <c r="DOA232" s="157"/>
      <c r="DOB232" s="157"/>
      <c r="DOC232" s="157"/>
      <c r="DOD232" s="157"/>
      <c r="DOE232" s="157"/>
      <c r="DOF232" s="157"/>
      <c r="DOG232" s="157"/>
      <c r="DOH232" s="157"/>
      <c r="DOI232" s="157"/>
      <c r="DOJ232" s="157"/>
      <c r="DOK232" s="157"/>
      <c r="DOL232" s="157"/>
      <c r="DOM232" s="157"/>
      <c r="DON232" s="157"/>
      <c r="DOO232" s="157"/>
      <c r="DOP232" s="157"/>
      <c r="DOQ232" s="157"/>
      <c r="DOR232" s="157"/>
      <c r="DOS232" s="157"/>
      <c r="DOT232" s="157"/>
      <c r="DOU232" s="157"/>
      <c r="DOV232" s="157"/>
      <c r="DOW232" s="157"/>
      <c r="DOX232" s="157"/>
      <c r="DOY232" s="157"/>
      <c r="DOZ232" s="157"/>
      <c r="DPA232" s="157"/>
      <c r="DPB232" s="157"/>
      <c r="DPC232" s="157"/>
      <c r="DPD232" s="157"/>
      <c r="DPE232" s="157"/>
      <c r="DPF232" s="157"/>
      <c r="DPG232" s="157"/>
      <c r="DPH232" s="157"/>
      <c r="DPI232" s="157"/>
      <c r="DPJ232" s="157"/>
      <c r="DPK232" s="157"/>
      <c r="DPL232" s="157"/>
      <c r="DPM232" s="157"/>
      <c r="DPN232" s="157"/>
      <c r="DPO232" s="157"/>
      <c r="DPP232" s="157"/>
      <c r="DPQ232" s="157"/>
      <c r="DPR232" s="157"/>
      <c r="DPS232" s="157"/>
      <c r="DPT232" s="157"/>
      <c r="DPU232" s="157"/>
      <c r="DPV232" s="157"/>
      <c r="DPW232" s="157"/>
      <c r="DPX232" s="157"/>
      <c r="DPY232" s="157"/>
      <c r="DPZ232" s="157"/>
      <c r="DQA232" s="157"/>
      <c r="DQB232" s="157"/>
      <c r="DQC232" s="157"/>
      <c r="DQD232" s="157"/>
      <c r="DQE232" s="157"/>
      <c r="DQF232" s="157"/>
      <c r="DQG232" s="157"/>
      <c r="DQH232" s="157"/>
      <c r="DQI232" s="157"/>
      <c r="DQJ232" s="157"/>
      <c r="DQK232" s="157"/>
      <c r="DQL232" s="157"/>
      <c r="DQM232" s="157"/>
      <c r="DQN232" s="157"/>
      <c r="DQO232" s="157"/>
      <c r="DQP232" s="157"/>
      <c r="DQQ232" s="157"/>
      <c r="DQR232" s="157"/>
      <c r="DQS232" s="157"/>
      <c r="DQT232" s="157"/>
      <c r="DQU232" s="157"/>
      <c r="DQV232" s="157"/>
      <c r="DQW232" s="157"/>
      <c r="DQX232" s="157"/>
      <c r="DQY232" s="157"/>
      <c r="DQZ232" s="157"/>
      <c r="DRA232" s="157"/>
      <c r="DRB232" s="157"/>
      <c r="DRC232" s="157"/>
      <c r="DRD232" s="157"/>
      <c r="DRE232" s="157"/>
      <c r="DRF232" s="157"/>
      <c r="DRG232" s="157"/>
      <c r="DRH232" s="157"/>
      <c r="DRI232" s="157"/>
      <c r="DRJ232" s="157"/>
      <c r="DRK232" s="157"/>
      <c r="DRL232" s="157"/>
      <c r="DRM232" s="157"/>
      <c r="DRN232" s="157"/>
      <c r="DRO232" s="157"/>
      <c r="DRP232" s="157"/>
      <c r="DRQ232" s="157"/>
      <c r="DRR232" s="157"/>
      <c r="DRS232" s="157"/>
      <c r="DRT232" s="157"/>
      <c r="DRU232" s="157"/>
      <c r="DRV232" s="157"/>
      <c r="DRW232" s="157"/>
      <c r="DRX232" s="157"/>
      <c r="DRY232" s="157"/>
      <c r="DRZ232" s="157"/>
      <c r="DSA232" s="157"/>
      <c r="DSB232" s="157"/>
      <c r="DSC232" s="157"/>
      <c r="DSD232" s="157"/>
      <c r="DSE232" s="157"/>
      <c r="DSF232" s="157"/>
      <c r="DSG232" s="157"/>
      <c r="DSH232" s="157"/>
      <c r="DSI232" s="157"/>
      <c r="DSJ232" s="157"/>
      <c r="DSK232" s="157"/>
      <c r="DSL232" s="157"/>
      <c r="DSM232" s="157"/>
      <c r="DSN232" s="157"/>
      <c r="DSO232" s="157"/>
      <c r="DSP232" s="157"/>
      <c r="DSQ232" s="157"/>
      <c r="DSR232" s="157"/>
      <c r="DSS232" s="157"/>
      <c r="DST232" s="157"/>
      <c r="DSU232" s="157"/>
      <c r="DSV232" s="157"/>
      <c r="DSW232" s="157"/>
      <c r="DSX232" s="157"/>
      <c r="DSY232" s="157"/>
      <c r="DSZ232" s="157"/>
      <c r="DTA232" s="157"/>
      <c r="DTB232" s="157"/>
      <c r="DTC232" s="157"/>
      <c r="DTD232" s="157"/>
      <c r="DTE232" s="157"/>
      <c r="DTF232" s="157"/>
      <c r="DTG232" s="157"/>
      <c r="DTH232" s="157"/>
      <c r="DTI232" s="157"/>
      <c r="DTJ232" s="157"/>
      <c r="DTK232" s="157"/>
      <c r="DTL232" s="157"/>
      <c r="DTM232" s="157"/>
      <c r="DTN232" s="157"/>
      <c r="DTO232" s="157"/>
      <c r="DTP232" s="157"/>
      <c r="DTQ232" s="157"/>
      <c r="DTR232" s="157"/>
      <c r="DTS232" s="157"/>
      <c r="DTT232" s="157"/>
      <c r="DTU232" s="157"/>
      <c r="DTV232" s="157"/>
      <c r="DTW232" s="157"/>
      <c r="DTX232" s="157"/>
      <c r="DTY232" s="157"/>
      <c r="DTZ232" s="157"/>
      <c r="DUA232" s="157"/>
      <c r="DUB232" s="157"/>
      <c r="DUC232" s="157"/>
      <c r="DUD232" s="157"/>
      <c r="DUE232" s="157"/>
      <c r="DUF232" s="157"/>
      <c r="DUG232" s="157"/>
      <c r="DUH232" s="157"/>
      <c r="DUI232" s="157"/>
      <c r="DUJ232" s="157"/>
      <c r="DUK232" s="157"/>
      <c r="DUL232" s="157"/>
      <c r="DUM232" s="157"/>
      <c r="DUN232" s="157"/>
      <c r="DUO232" s="157"/>
      <c r="DUP232" s="157"/>
      <c r="DUQ232" s="157"/>
      <c r="DUR232" s="157"/>
      <c r="DUS232" s="157"/>
      <c r="DUT232" s="157"/>
      <c r="DUU232" s="157"/>
      <c r="DUV232" s="157"/>
      <c r="DUW232" s="157"/>
      <c r="DUX232" s="157"/>
      <c r="DUY232" s="157"/>
      <c r="DUZ232" s="157"/>
      <c r="DVA232" s="157"/>
      <c r="DVB232" s="157"/>
      <c r="DVC232" s="157"/>
      <c r="DVD232" s="157"/>
      <c r="DVE232" s="157"/>
      <c r="DVF232" s="157"/>
      <c r="DVG232" s="157"/>
      <c r="DVH232" s="157"/>
      <c r="DVI232" s="157"/>
      <c r="DVJ232" s="157"/>
      <c r="DVK232" s="157"/>
      <c r="DVL232" s="157"/>
      <c r="DVM232" s="157"/>
      <c r="DVN232" s="157"/>
      <c r="DVO232" s="157"/>
      <c r="DVP232" s="157"/>
      <c r="DVQ232" s="157"/>
      <c r="DVR232" s="157"/>
      <c r="DVS232" s="157"/>
      <c r="DVT232" s="157"/>
      <c r="DVU232" s="157"/>
      <c r="DVV232" s="157"/>
      <c r="DVW232" s="157"/>
      <c r="DVX232" s="157"/>
      <c r="DVY232" s="157"/>
      <c r="DVZ232" s="157"/>
      <c r="DWA232" s="157"/>
      <c r="DWB232" s="157"/>
      <c r="DWC232" s="157"/>
      <c r="DWD232" s="157"/>
      <c r="DWE232" s="157"/>
      <c r="DWF232" s="157"/>
      <c r="DWG232" s="157"/>
      <c r="DWH232" s="157"/>
      <c r="DWI232" s="157"/>
      <c r="DWJ232" s="157"/>
      <c r="DWK232" s="157"/>
      <c r="DWL232" s="157"/>
      <c r="DWM232" s="157"/>
      <c r="DWN232" s="157"/>
      <c r="DWO232" s="157"/>
      <c r="DWP232" s="157"/>
      <c r="DWQ232" s="157"/>
      <c r="DWR232" s="157"/>
      <c r="DWS232" s="157"/>
      <c r="DWT232" s="157"/>
      <c r="DWU232" s="157"/>
      <c r="DWV232" s="157"/>
      <c r="DWW232" s="157"/>
      <c r="DWX232" s="157"/>
      <c r="DWY232" s="157"/>
      <c r="DWZ232" s="157"/>
      <c r="DXA232" s="157"/>
      <c r="DXB232" s="157"/>
      <c r="DXC232" s="157"/>
      <c r="DXD232" s="157"/>
      <c r="DXE232" s="157"/>
      <c r="DXF232" s="157"/>
      <c r="DXG232" s="157"/>
      <c r="DXH232" s="157"/>
      <c r="DXI232" s="157"/>
      <c r="DXJ232" s="157"/>
      <c r="DXK232" s="157"/>
      <c r="DXL232" s="157"/>
      <c r="DXM232" s="157"/>
      <c r="DXN232" s="157"/>
      <c r="DXO232" s="157"/>
      <c r="DXP232" s="157"/>
      <c r="DXQ232" s="157"/>
      <c r="DXR232" s="157"/>
      <c r="DXS232" s="157"/>
      <c r="DXT232" s="157"/>
      <c r="DXU232" s="157"/>
      <c r="DXV232" s="157"/>
      <c r="DXW232" s="157"/>
      <c r="DXX232" s="157"/>
      <c r="DXY232" s="157"/>
      <c r="DXZ232" s="157"/>
      <c r="DYA232" s="157"/>
      <c r="DYB232" s="157"/>
      <c r="DYC232" s="157"/>
      <c r="DYD232" s="157"/>
      <c r="DYE232" s="157"/>
      <c r="DYF232" s="157"/>
      <c r="DYG232" s="157"/>
      <c r="DYH232" s="157"/>
      <c r="DYI232" s="157"/>
      <c r="DYJ232" s="157"/>
      <c r="DYK232" s="157"/>
      <c r="DYL232" s="157"/>
      <c r="DYM232" s="157"/>
      <c r="DYN232" s="157"/>
      <c r="DYO232" s="157"/>
      <c r="DYP232" s="157"/>
      <c r="DYQ232" s="157"/>
      <c r="DYR232" s="157"/>
      <c r="DYS232" s="157"/>
      <c r="DYT232" s="157"/>
      <c r="DYU232" s="157"/>
      <c r="DYV232" s="157"/>
      <c r="DYW232" s="157"/>
      <c r="DYX232" s="157"/>
      <c r="DYY232" s="157"/>
      <c r="DYZ232" s="157"/>
      <c r="DZA232" s="157"/>
      <c r="DZB232" s="157"/>
      <c r="DZC232" s="157"/>
      <c r="DZD232" s="157"/>
      <c r="DZE232" s="157"/>
      <c r="DZF232" s="157"/>
      <c r="DZG232" s="157"/>
      <c r="DZH232" s="157"/>
      <c r="DZI232" s="157"/>
      <c r="DZJ232" s="157"/>
      <c r="DZK232" s="157"/>
      <c r="DZL232" s="157"/>
      <c r="DZM232" s="157"/>
      <c r="DZN232" s="157"/>
      <c r="DZO232" s="157"/>
      <c r="DZP232" s="157"/>
      <c r="DZQ232" s="157"/>
      <c r="DZR232" s="157"/>
      <c r="DZS232" s="157"/>
      <c r="DZT232" s="157"/>
      <c r="DZU232" s="157"/>
      <c r="DZV232" s="157"/>
      <c r="DZW232" s="157"/>
      <c r="DZX232" s="157"/>
      <c r="DZY232" s="157"/>
      <c r="DZZ232" s="157"/>
      <c r="EAA232" s="157"/>
      <c r="EAB232" s="157"/>
      <c r="EAC232" s="157"/>
      <c r="EAD232" s="157"/>
      <c r="EAE232" s="157"/>
      <c r="EAF232" s="157"/>
      <c r="EAG232" s="157"/>
      <c r="EAH232" s="157"/>
      <c r="EAI232" s="157"/>
      <c r="EAJ232" s="157"/>
      <c r="EAK232" s="157"/>
      <c r="EAL232" s="157"/>
      <c r="EAM232" s="157"/>
      <c r="EAN232" s="157"/>
      <c r="EAO232" s="157"/>
      <c r="EAP232" s="157"/>
      <c r="EAQ232" s="157"/>
      <c r="EAR232" s="157"/>
      <c r="EAS232" s="157"/>
      <c r="EAT232" s="157"/>
      <c r="EAU232" s="157"/>
      <c r="EAV232" s="157"/>
      <c r="EAW232" s="157"/>
      <c r="EAX232" s="157"/>
      <c r="EAY232" s="157"/>
      <c r="EAZ232" s="157"/>
      <c r="EBA232" s="157"/>
      <c r="EBB232" s="157"/>
      <c r="EBC232" s="157"/>
      <c r="EBD232" s="157"/>
      <c r="EBE232" s="157"/>
      <c r="EBF232" s="157"/>
      <c r="EBG232" s="157"/>
      <c r="EBH232" s="157"/>
      <c r="EBI232" s="157"/>
      <c r="EBJ232" s="157"/>
      <c r="EBK232" s="157"/>
      <c r="EBL232" s="157"/>
      <c r="EBM232" s="157"/>
      <c r="EBN232" s="157"/>
      <c r="EBO232" s="157"/>
      <c r="EBP232" s="157"/>
      <c r="EBQ232" s="157"/>
      <c r="EBR232" s="157"/>
      <c r="EBS232" s="157"/>
      <c r="EBT232" s="157"/>
      <c r="EBU232" s="157"/>
      <c r="EBV232" s="157"/>
      <c r="EBW232" s="157"/>
      <c r="EBX232" s="157"/>
      <c r="EBY232" s="157"/>
      <c r="EBZ232" s="157"/>
      <c r="ECA232" s="157"/>
      <c r="ECB232" s="157"/>
      <c r="ECC232" s="157"/>
      <c r="ECD232" s="157"/>
      <c r="ECE232" s="157"/>
      <c r="ECF232" s="157"/>
      <c r="ECG232" s="157"/>
      <c r="ECH232" s="157"/>
      <c r="ECI232" s="157"/>
      <c r="ECJ232" s="157"/>
      <c r="ECK232" s="157"/>
      <c r="ECL232" s="157"/>
      <c r="ECM232" s="157"/>
      <c r="ECN232" s="157"/>
      <c r="ECO232" s="157"/>
      <c r="ECP232" s="157"/>
      <c r="ECQ232" s="157"/>
      <c r="ECR232" s="157"/>
      <c r="ECS232" s="157"/>
      <c r="ECT232" s="157"/>
      <c r="ECU232" s="157"/>
      <c r="ECV232" s="157"/>
      <c r="ECW232" s="157"/>
      <c r="ECX232" s="157"/>
      <c r="ECY232" s="157"/>
      <c r="ECZ232" s="157"/>
      <c r="EDA232" s="157"/>
      <c r="EDB232" s="157"/>
      <c r="EDC232" s="157"/>
      <c r="EDD232" s="157"/>
      <c r="EDE232" s="157"/>
      <c r="EDF232" s="157"/>
      <c r="EDG232" s="157"/>
      <c r="EDH232" s="157"/>
      <c r="EDI232" s="157"/>
      <c r="EDJ232" s="157"/>
      <c r="EDK232" s="157"/>
      <c r="EDL232" s="157"/>
      <c r="EDM232" s="157"/>
      <c r="EDN232" s="157"/>
      <c r="EDO232" s="157"/>
      <c r="EDP232" s="157"/>
      <c r="EDQ232" s="157"/>
      <c r="EDR232" s="157"/>
      <c r="EDS232" s="157"/>
      <c r="EDT232" s="157"/>
      <c r="EDU232" s="157"/>
      <c r="EDV232" s="157"/>
      <c r="EDW232" s="157"/>
      <c r="EDX232" s="157"/>
      <c r="EDY232" s="157"/>
      <c r="EDZ232" s="157"/>
      <c r="EEA232" s="157"/>
      <c r="EEB232" s="157"/>
      <c r="EEC232" s="157"/>
      <c r="EED232" s="157"/>
      <c r="EEE232" s="157"/>
      <c r="EEF232" s="157"/>
      <c r="EEG232" s="157"/>
      <c r="EEH232" s="157"/>
      <c r="EEI232" s="157"/>
      <c r="EEJ232" s="157"/>
      <c r="EEK232" s="157"/>
      <c r="EEL232" s="157"/>
      <c r="EEM232" s="157"/>
      <c r="EEN232" s="157"/>
      <c r="EEO232" s="157"/>
      <c r="EEP232" s="157"/>
      <c r="EEQ232" s="157"/>
      <c r="EER232" s="157"/>
      <c r="EES232" s="157"/>
      <c r="EET232" s="157"/>
      <c r="EEU232" s="157"/>
      <c r="EEV232" s="157"/>
      <c r="EEW232" s="157"/>
      <c r="EEX232" s="157"/>
      <c r="EEY232" s="157"/>
      <c r="EEZ232" s="157"/>
      <c r="EFA232" s="157"/>
      <c r="EFB232" s="157"/>
      <c r="EFC232" s="157"/>
      <c r="EFD232" s="157"/>
      <c r="EFE232" s="157"/>
      <c r="EFF232" s="157"/>
      <c r="EFG232" s="157"/>
      <c r="EFH232" s="157"/>
      <c r="EFI232" s="157"/>
      <c r="EFJ232" s="157"/>
      <c r="EFK232" s="157"/>
      <c r="EFL232" s="157"/>
      <c r="EFM232" s="157"/>
      <c r="EFN232" s="157"/>
      <c r="EFO232" s="157"/>
      <c r="EFP232" s="157"/>
      <c r="EFQ232" s="157"/>
      <c r="EFR232" s="157"/>
      <c r="EFS232" s="157"/>
      <c r="EFT232" s="157"/>
      <c r="EFU232" s="157"/>
      <c r="EFV232" s="157"/>
      <c r="EFW232" s="157"/>
      <c r="EFX232" s="157"/>
      <c r="EFY232" s="157"/>
      <c r="EFZ232" s="157"/>
      <c r="EGA232" s="157"/>
      <c r="EGB232" s="157"/>
      <c r="EGC232" s="157"/>
      <c r="EGD232" s="157"/>
      <c r="EGE232" s="157"/>
      <c r="EGF232" s="157"/>
      <c r="EGG232" s="157"/>
      <c r="EGH232" s="157"/>
      <c r="EGI232" s="157"/>
      <c r="EGJ232" s="157"/>
      <c r="EGK232" s="157"/>
      <c r="EGL232" s="157"/>
      <c r="EGM232" s="157"/>
      <c r="EGN232" s="157"/>
      <c r="EGO232" s="157"/>
      <c r="EGP232" s="157"/>
      <c r="EGQ232" s="157"/>
      <c r="EGR232" s="157"/>
      <c r="EGS232" s="157"/>
      <c r="EGT232" s="157"/>
      <c r="EGU232" s="157"/>
      <c r="EGV232" s="157"/>
      <c r="EGW232" s="157"/>
      <c r="EGX232" s="157"/>
      <c r="EGY232" s="157"/>
      <c r="EGZ232" s="157"/>
      <c r="EHA232" s="157"/>
      <c r="EHB232" s="157"/>
      <c r="EHC232" s="157"/>
      <c r="EHD232" s="157"/>
      <c r="EHE232" s="157"/>
      <c r="EHF232" s="157"/>
      <c r="EHG232" s="157"/>
      <c r="EHH232" s="157"/>
      <c r="EHI232" s="157"/>
      <c r="EHJ232" s="157"/>
      <c r="EHK232" s="157"/>
      <c r="EHL232" s="157"/>
      <c r="EHM232" s="157"/>
      <c r="EHN232" s="157"/>
      <c r="EHO232" s="157"/>
      <c r="EHP232" s="157"/>
      <c r="EHQ232" s="157"/>
      <c r="EHR232" s="157"/>
      <c r="EHS232" s="157"/>
      <c r="EHT232" s="157"/>
      <c r="EHU232" s="157"/>
      <c r="EHV232" s="157"/>
      <c r="EHW232" s="157"/>
      <c r="EHX232" s="157"/>
      <c r="EHY232" s="157"/>
      <c r="EHZ232" s="157"/>
      <c r="EIA232" s="157"/>
      <c r="EIB232" s="157"/>
      <c r="EIC232" s="157"/>
      <c r="EID232" s="157"/>
      <c r="EIE232" s="157"/>
      <c r="EIF232" s="157"/>
      <c r="EIG232" s="157"/>
      <c r="EIH232" s="157"/>
      <c r="EII232" s="157"/>
      <c r="EIJ232" s="157"/>
      <c r="EIK232" s="157"/>
      <c r="EIL232" s="157"/>
      <c r="EIM232" s="157"/>
      <c r="EIN232" s="157"/>
      <c r="EIO232" s="157"/>
      <c r="EIP232" s="157"/>
      <c r="EIQ232" s="157"/>
      <c r="EIR232" s="157"/>
      <c r="EIS232" s="157"/>
      <c r="EIT232" s="157"/>
      <c r="EIU232" s="157"/>
      <c r="EIV232" s="157"/>
      <c r="EIW232" s="157"/>
      <c r="EIX232" s="157"/>
      <c r="EIY232" s="157"/>
      <c r="EIZ232" s="157"/>
      <c r="EJA232" s="157"/>
      <c r="EJB232" s="157"/>
      <c r="EJC232" s="157"/>
      <c r="EJD232" s="157"/>
      <c r="EJE232" s="157"/>
      <c r="EJF232" s="157"/>
      <c r="EJG232" s="157"/>
      <c r="EJH232" s="157"/>
      <c r="EJI232" s="157"/>
      <c r="EJJ232" s="157"/>
      <c r="EJK232" s="157"/>
      <c r="EJL232" s="157"/>
      <c r="EJM232" s="157"/>
      <c r="EJN232" s="157"/>
      <c r="EJO232" s="157"/>
      <c r="EJP232" s="157"/>
      <c r="EJQ232" s="157"/>
      <c r="EJR232" s="157"/>
      <c r="EJS232" s="157"/>
      <c r="EJT232" s="157"/>
      <c r="EJU232" s="157"/>
      <c r="EJV232" s="157"/>
      <c r="EJW232" s="157"/>
      <c r="EJX232" s="157"/>
      <c r="EJY232" s="157"/>
      <c r="EJZ232" s="157"/>
      <c r="EKA232" s="157"/>
      <c r="EKB232" s="157"/>
      <c r="EKC232" s="157"/>
      <c r="EKD232" s="157"/>
      <c r="EKE232" s="157"/>
      <c r="EKF232" s="157"/>
      <c r="EKG232" s="157"/>
      <c r="EKH232" s="157"/>
      <c r="EKI232" s="157"/>
      <c r="EKJ232" s="157"/>
      <c r="EKK232" s="157"/>
      <c r="EKL232" s="157"/>
      <c r="EKM232" s="157"/>
      <c r="EKN232" s="157"/>
      <c r="EKO232" s="157"/>
      <c r="EKP232" s="157"/>
      <c r="EKQ232" s="157"/>
      <c r="EKR232" s="157"/>
      <c r="EKS232" s="157"/>
      <c r="EKT232" s="157"/>
      <c r="EKU232" s="157"/>
      <c r="EKV232" s="157"/>
      <c r="EKW232" s="157"/>
      <c r="EKX232" s="157"/>
      <c r="EKY232" s="157"/>
      <c r="EKZ232" s="157"/>
      <c r="ELA232" s="157"/>
      <c r="ELB232" s="157"/>
      <c r="ELC232" s="157"/>
      <c r="ELD232" s="157"/>
      <c r="ELE232" s="157"/>
      <c r="ELF232" s="157"/>
      <c r="ELG232" s="157"/>
      <c r="ELH232" s="157"/>
      <c r="ELI232" s="157"/>
      <c r="ELJ232" s="157"/>
      <c r="ELK232" s="157"/>
      <c r="ELL232" s="157"/>
      <c r="ELM232" s="157"/>
      <c r="ELN232" s="157"/>
      <c r="ELO232" s="157"/>
      <c r="ELP232" s="157"/>
      <c r="ELQ232" s="157"/>
      <c r="ELR232" s="157"/>
      <c r="ELS232" s="157"/>
      <c r="ELT232" s="157"/>
      <c r="ELU232" s="157"/>
      <c r="ELV232" s="157"/>
      <c r="ELW232" s="157"/>
      <c r="ELX232" s="157"/>
      <c r="ELY232" s="157"/>
      <c r="ELZ232" s="157"/>
      <c r="EMA232" s="157"/>
      <c r="EMB232" s="157"/>
      <c r="EMC232" s="157"/>
      <c r="EMD232" s="157"/>
      <c r="EME232" s="157"/>
      <c r="EMF232" s="157"/>
      <c r="EMG232" s="157"/>
      <c r="EMH232" s="157"/>
      <c r="EMI232" s="157"/>
      <c r="EMJ232" s="157"/>
      <c r="EMK232" s="157"/>
      <c r="EML232" s="157"/>
      <c r="EMM232" s="157"/>
      <c r="EMN232" s="157"/>
      <c r="EMO232" s="157"/>
      <c r="EMP232" s="157"/>
      <c r="EMQ232" s="157"/>
      <c r="EMR232" s="157"/>
      <c r="EMS232" s="157"/>
      <c r="EMT232" s="157"/>
      <c r="EMU232" s="157"/>
      <c r="EMV232" s="157"/>
      <c r="EMW232" s="157"/>
      <c r="EMX232" s="157"/>
      <c r="EMY232" s="157"/>
      <c r="EMZ232" s="157"/>
      <c r="ENA232" s="157"/>
      <c r="ENB232" s="157"/>
      <c r="ENC232" s="157"/>
      <c r="END232" s="157"/>
      <c r="ENE232" s="157"/>
      <c r="ENF232" s="157"/>
      <c r="ENG232" s="157"/>
      <c r="ENH232" s="157"/>
      <c r="ENI232" s="157"/>
      <c r="ENJ232" s="157"/>
      <c r="ENK232" s="157"/>
      <c r="ENL232" s="157"/>
      <c r="ENM232" s="157"/>
      <c r="ENN232" s="157"/>
      <c r="ENO232" s="157"/>
      <c r="ENP232" s="157"/>
      <c r="ENQ232" s="157"/>
      <c r="ENR232" s="157"/>
      <c r="ENS232" s="157"/>
      <c r="ENT232" s="157"/>
      <c r="ENU232" s="157"/>
      <c r="ENV232" s="157"/>
      <c r="ENW232" s="157"/>
      <c r="ENX232" s="157"/>
      <c r="ENY232" s="157"/>
      <c r="ENZ232" s="157"/>
      <c r="EOA232" s="157"/>
      <c r="EOB232" s="157"/>
      <c r="EOC232" s="157"/>
      <c r="EOD232" s="157"/>
      <c r="EOE232" s="157"/>
      <c r="EOF232" s="157"/>
      <c r="EOG232" s="157"/>
      <c r="EOH232" s="157"/>
      <c r="EOI232" s="157"/>
      <c r="EOJ232" s="157"/>
      <c r="EOK232" s="157"/>
      <c r="EOL232" s="157"/>
      <c r="EOM232" s="157"/>
      <c r="EON232" s="157"/>
      <c r="EOO232" s="157"/>
      <c r="EOP232" s="157"/>
      <c r="EOQ232" s="157"/>
      <c r="EOR232" s="157"/>
      <c r="EOS232" s="157"/>
      <c r="EOT232" s="157"/>
      <c r="EOU232" s="157"/>
      <c r="EOV232" s="157"/>
      <c r="EOW232" s="157"/>
      <c r="EOX232" s="157"/>
      <c r="EOY232" s="157"/>
      <c r="EOZ232" s="157"/>
      <c r="EPA232" s="157"/>
      <c r="EPB232" s="157"/>
      <c r="EPC232" s="157"/>
      <c r="EPD232" s="157"/>
      <c r="EPE232" s="157"/>
      <c r="EPF232" s="157"/>
      <c r="EPG232" s="157"/>
      <c r="EPH232" s="157"/>
      <c r="EPI232" s="157"/>
      <c r="EPJ232" s="157"/>
      <c r="EPK232" s="157"/>
      <c r="EPL232" s="157"/>
      <c r="EPM232" s="157"/>
      <c r="EPN232" s="157"/>
      <c r="EPO232" s="157"/>
      <c r="EPP232" s="157"/>
      <c r="EPQ232" s="157"/>
      <c r="EPR232" s="157"/>
      <c r="EPS232" s="157"/>
      <c r="EPT232" s="157"/>
      <c r="EPU232" s="157"/>
      <c r="EPV232" s="157"/>
      <c r="EPW232" s="157"/>
      <c r="EPX232" s="157"/>
      <c r="EPY232" s="157"/>
      <c r="EPZ232" s="157"/>
      <c r="EQA232" s="157"/>
      <c r="EQB232" s="157"/>
      <c r="EQC232" s="157"/>
      <c r="EQD232" s="157"/>
      <c r="EQE232" s="157"/>
      <c r="EQF232" s="157"/>
      <c r="EQG232" s="157"/>
      <c r="EQH232" s="157"/>
      <c r="EQI232" s="157"/>
      <c r="EQJ232" s="157"/>
      <c r="EQK232" s="157"/>
      <c r="EQL232" s="157"/>
      <c r="EQM232" s="157"/>
      <c r="EQN232" s="157"/>
      <c r="EQO232" s="157"/>
      <c r="EQP232" s="157"/>
      <c r="EQQ232" s="157"/>
      <c r="EQR232" s="157"/>
      <c r="EQS232" s="157"/>
      <c r="EQT232" s="157"/>
      <c r="EQU232" s="157"/>
      <c r="EQV232" s="157"/>
      <c r="EQW232" s="157"/>
      <c r="EQX232" s="157"/>
      <c r="EQY232" s="157"/>
      <c r="EQZ232" s="157"/>
      <c r="ERA232" s="157"/>
      <c r="ERB232" s="157"/>
      <c r="ERC232" s="157"/>
      <c r="ERD232" s="157"/>
      <c r="ERE232" s="157"/>
      <c r="ERF232" s="157"/>
      <c r="ERG232" s="157"/>
      <c r="ERH232" s="157"/>
      <c r="ERI232" s="157"/>
      <c r="ERJ232" s="157"/>
      <c r="ERK232" s="157"/>
      <c r="ERL232" s="157"/>
      <c r="ERM232" s="157"/>
      <c r="ERN232" s="157"/>
      <c r="ERO232" s="157"/>
      <c r="ERP232" s="157"/>
      <c r="ERQ232" s="157"/>
      <c r="ERR232" s="157"/>
      <c r="ERS232" s="157"/>
      <c r="ERT232" s="157"/>
      <c r="ERU232" s="157"/>
      <c r="ERV232" s="157"/>
      <c r="ERW232" s="157"/>
      <c r="ERX232" s="157"/>
      <c r="ERY232" s="157"/>
      <c r="ERZ232" s="157"/>
      <c r="ESA232" s="157"/>
      <c r="ESB232" s="157"/>
      <c r="ESC232" s="157"/>
      <c r="ESD232" s="157"/>
      <c r="ESE232" s="157"/>
      <c r="ESF232" s="157"/>
      <c r="ESG232" s="157"/>
      <c r="ESH232" s="157"/>
      <c r="ESI232" s="157"/>
      <c r="ESJ232" s="157"/>
      <c r="ESK232" s="157"/>
      <c r="ESL232" s="157"/>
      <c r="ESM232" s="157"/>
      <c r="ESN232" s="157"/>
      <c r="ESO232" s="157"/>
      <c r="ESP232" s="157"/>
      <c r="ESQ232" s="157"/>
      <c r="ESR232" s="157"/>
      <c r="ESS232" s="157"/>
      <c r="EST232" s="157"/>
      <c r="ESU232" s="157"/>
      <c r="ESV232" s="157"/>
      <c r="ESW232" s="157"/>
      <c r="ESX232" s="157"/>
      <c r="ESY232" s="157"/>
      <c r="ESZ232" s="157"/>
      <c r="ETA232" s="157"/>
      <c r="ETB232" s="157"/>
      <c r="ETC232" s="157"/>
      <c r="ETD232" s="157"/>
      <c r="ETE232" s="157"/>
      <c r="ETF232" s="157"/>
      <c r="ETG232" s="157"/>
      <c r="ETH232" s="157"/>
      <c r="ETI232" s="157"/>
      <c r="ETJ232" s="157"/>
      <c r="ETK232" s="157"/>
      <c r="ETL232" s="157"/>
      <c r="ETM232" s="157"/>
      <c r="ETN232" s="157"/>
      <c r="ETO232" s="157"/>
      <c r="ETP232" s="157"/>
      <c r="ETQ232" s="157"/>
      <c r="ETR232" s="157"/>
      <c r="ETS232" s="157"/>
      <c r="ETT232" s="157"/>
      <c r="ETU232" s="157"/>
      <c r="ETV232" s="157"/>
      <c r="ETW232" s="157"/>
      <c r="ETX232" s="157"/>
      <c r="ETY232" s="157"/>
      <c r="ETZ232" s="157"/>
      <c r="EUA232" s="157"/>
      <c r="EUB232" s="157"/>
      <c r="EUC232" s="157"/>
      <c r="EUD232" s="157"/>
      <c r="EUE232" s="157"/>
      <c r="EUF232" s="157"/>
      <c r="EUG232" s="157"/>
      <c r="EUH232" s="157"/>
      <c r="EUI232" s="157"/>
      <c r="EUJ232" s="157"/>
      <c r="EUK232" s="157"/>
      <c r="EUL232" s="157"/>
      <c r="EUM232" s="157"/>
      <c r="EUN232" s="157"/>
      <c r="EUO232" s="157"/>
      <c r="EUP232" s="157"/>
      <c r="EUQ232" s="157"/>
      <c r="EUR232" s="157"/>
      <c r="EUS232" s="157"/>
      <c r="EUT232" s="157"/>
      <c r="EUU232" s="157"/>
      <c r="EUV232" s="157"/>
      <c r="EUW232" s="157"/>
      <c r="EUX232" s="157"/>
      <c r="EUY232" s="157"/>
      <c r="EUZ232" s="157"/>
      <c r="EVA232" s="157"/>
      <c r="EVB232" s="157"/>
      <c r="EVC232" s="157"/>
      <c r="EVD232" s="157"/>
      <c r="EVE232" s="157"/>
      <c r="EVF232" s="157"/>
      <c r="EVG232" s="157"/>
      <c r="EVH232" s="157"/>
      <c r="EVI232" s="157"/>
      <c r="EVJ232" s="157"/>
      <c r="EVK232" s="157"/>
      <c r="EVL232" s="157"/>
      <c r="EVM232" s="157"/>
      <c r="EVN232" s="157"/>
      <c r="EVO232" s="157"/>
      <c r="EVP232" s="157"/>
      <c r="EVQ232" s="157"/>
      <c r="EVR232" s="157"/>
      <c r="EVS232" s="157"/>
      <c r="EVT232" s="157"/>
      <c r="EVU232" s="157"/>
      <c r="EVV232" s="157"/>
      <c r="EVW232" s="157"/>
      <c r="EVX232" s="157"/>
      <c r="EVY232" s="157"/>
      <c r="EVZ232" s="157"/>
      <c r="EWA232" s="157"/>
      <c r="EWB232" s="157"/>
      <c r="EWC232" s="157"/>
      <c r="EWD232" s="157"/>
      <c r="EWE232" s="157"/>
      <c r="EWF232" s="157"/>
      <c r="EWG232" s="157"/>
      <c r="EWH232" s="157"/>
      <c r="EWI232" s="157"/>
      <c r="EWJ232" s="157"/>
      <c r="EWK232" s="157"/>
      <c r="EWL232" s="157"/>
      <c r="EWM232" s="157"/>
      <c r="EWN232" s="157"/>
      <c r="EWO232" s="157"/>
      <c r="EWP232" s="157"/>
      <c r="EWQ232" s="157"/>
      <c r="EWR232" s="157"/>
      <c r="EWS232" s="157"/>
      <c r="EWT232" s="157"/>
      <c r="EWU232" s="157"/>
      <c r="EWV232" s="157"/>
      <c r="EWW232" s="157"/>
      <c r="EWX232" s="157"/>
      <c r="EWY232" s="157"/>
      <c r="EWZ232" s="157"/>
      <c r="EXA232" s="157"/>
      <c r="EXB232" s="157"/>
      <c r="EXC232" s="157"/>
      <c r="EXD232" s="157"/>
      <c r="EXE232" s="157"/>
      <c r="EXF232" s="157"/>
      <c r="EXG232" s="157"/>
      <c r="EXH232" s="157"/>
      <c r="EXI232" s="157"/>
      <c r="EXJ232" s="157"/>
      <c r="EXK232" s="157"/>
      <c r="EXL232" s="157"/>
      <c r="EXM232" s="157"/>
      <c r="EXN232" s="157"/>
      <c r="EXO232" s="157"/>
      <c r="EXP232" s="157"/>
      <c r="EXQ232" s="157"/>
      <c r="EXR232" s="157"/>
      <c r="EXS232" s="157"/>
      <c r="EXT232" s="157"/>
      <c r="EXU232" s="157"/>
      <c r="EXV232" s="157"/>
      <c r="EXW232" s="157"/>
      <c r="EXX232" s="157"/>
      <c r="EXY232" s="157"/>
      <c r="EXZ232" s="157"/>
      <c r="EYA232" s="157"/>
      <c r="EYB232" s="157"/>
      <c r="EYC232" s="157"/>
      <c r="EYD232" s="157"/>
      <c r="EYE232" s="157"/>
      <c r="EYF232" s="157"/>
      <c r="EYG232" s="157"/>
      <c r="EYH232" s="157"/>
      <c r="EYI232" s="157"/>
      <c r="EYJ232" s="157"/>
      <c r="EYK232" s="157"/>
      <c r="EYL232" s="157"/>
      <c r="EYM232" s="157"/>
      <c r="EYN232" s="157"/>
      <c r="EYO232" s="157"/>
      <c r="EYP232" s="157"/>
      <c r="EYQ232" s="157"/>
      <c r="EYR232" s="157"/>
      <c r="EYS232" s="157"/>
      <c r="EYT232" s="157"/>
      <c r="EYU232" s="157"/>
      <c r="EYV232" s="157"/>
      <c r="EYW232" s="157"/>
      <c r="EYX232" s="157"/>
      <c r="EYY232" s="157"/>
      <c r="EYZ232" s="157"/>
      <c r="EZA232" s="157"/>
      <c r="EZB232" s="157"/>
      <c r="EZC232" s="157"/>
      <c r="EZD232" s="157"/>
      <c r="EZE232" s="157"/>
      <c r="EZF232" s="157"/>
      <c r="EZG232" s="157"/>
      <c r="EZH232" s="157"/>
      <c r="EZI232" s="157"/>
      <c r="EZJ232" s="157"/>
      <c r="EZK232" s="157"/>
      <c r="EZL232" s="157"/>
      <c r="EZM232" s="157"/>
      <c r="EZN232" s="157"/>
      <c r="EZO232" s="157"/>
      <c r="EZP232" s="157"/>
      <c r="EZQ232" s="157"/>
      <c r="EZR232" s="157"/>
      <c r="EZS232" s="157"/>
      <c r="EZT232" s="157"/>
      <c r="EZU232" s="157"/>
      <c r="EZV232" s="157"/>
      <c r="EZW232" s="157"/>
      <c r="EZX232" s="157"/>
      <c r="EZY232" s="157"/>
      <c r="EZZ232" s="157"/>
      <c r="FAA232" s="157"/>
      <c r="FAB232" s="157"/>
      <c r="FAC232" s="157"/>
      <c r="FAD232" s="157"/>
      <c r="FAE232" s="157"/>
      <c r="FAF232" s="157"/>
      <c r="FAG232" s="157"/>
      <c r="FAH232" s="157"/>
      <c r="FAI232" s="157"/>
      <c r="FAJ232" s="157"/>
      <c r="FAK232" s="157"/>
      <c r="FAL232" s="157"/>
      <c r="FAM232" s="157"/>
      <c r="FAN232" s="157"/>
      <c r="FAO232" s="157"/>
      <c r="FAP232" s="157"/>
      <c r="FAQ232" s="157"/>
      <c r="FAR232" s="157"/>
      <c r="FAS232" s="157"/>
      <c r="FAT232" s="157"/>
      <c r="FAU232" s="157"/>
      <c r="FAV232" s="157"/>
      <c r="FAW232" s="157"/>
      <c r="FAX232" s="157"/>
      <c r="FAY232" s="157"/>
      <c r="FAZ232" s="157"/>
      <c r="FBA232" s="157"/>
      <c r="FBB232" s="157"/>
      <c r="FBC232" s="157"/>
      <c r="FBD232" s="157"/>
      <c r="FBE232" s="157"/>
      <c r="FBF232" s="157"/>
      <c r="FBG232" s="157"/>
      <c r="FBH232" s="157"/>
      <c r="FBI232" s="157"/>
      <c r="FBJ232" s="157"/>
      <c r="FBK232" s="157"/>
      <c r="FBL232" s="157"/>
      <c r="FBM232" s="157"/>
      <c r="FBN232" s="157"/>
      <c r="FBO232" s="157"/>
      <c r="FBP232" s="157"/>
      <c r="FBQ232" s="157"/>
      <c r="FBR232" s="157"/>
      <c r="FBS232" s="157"/>
      <c r="FBT232" s="157"/>
      <c r="FBU232" s="157"/>
      <c r="FBV232" s="157"/>
      <c r="FBW232" s="157"/>
      <c r="FBX232" s="157"/>
      <c r="FBY232" s="157"/>
      <c r="FBZ232" s="157"/>
      <c r="FCA232" s="157"/>
      <c r="FCB232" s="157"/>
      <c r="FCC232" s="157"/>
      <c r="FCD232" s="157"/>
      <c r="FCE232" s="157"/>
      <c r="FCF232" s="157"/>
      <c r="FCG232" s="157"/>
      <c r="FCH232" s="157"/>
      <c r="FCI232" s="157"/>
      <c r="FCJ232" s="157"/>
      <c r="FCK232" s="157"/>
      <c r="FCL232" s="157"/>
      <c r="FCM232" s="157"/>
      <c r="FCN232" s="157"/>
      <c r="FCO232" s="157"/>
      <c r="FCP232" s="157"/>
      <c r="FCQ232" s="157"/>
      <c r="FCR232" s="157"/>
      <c r="FCS232" s="157"/>
      <c r="FCT232" s="157"/>
      <c r="FCU232" s="157"/>
      <c r="FCV232" s="157"/>
      <c r="FCW232" s="157"/>
      <c r="FCX232" s="157"/>
      <c r="FCY232" s="157"/>
      <c r="FCZ232" s="157"/>
      <c r="FDA232" s="157"/>
      <c r="FDB232" s="157"/>
      <c r="FDC232" s="157"/>
      <c r="FDD232" s="157"/>
      <c r="FDE232" s="157"/>
      <c r="FDF232" s="157"/>
      <c r="FDG232" s="157"/>
      <c r="FDH232" s="157"/>
      <c r="FDI232" s="157"/>
      <c r="FDJ232" s="157"/>
      <c r="FDK232" s="157"/>
      <c r="FDL232" s="157"/>
      <c r="FDM232" s="157"/>
      <c r="FDN232" s="157"/>
      <c r="FDO232" s="157"/>
      <c r="FDP232" s="157"/>
      <c r="FDQ232" s="157"/>
      <c r="FDR232" s="157"/>
      <c r="FDS232" s="157"/>
      <c r="FDT232" s="157"/>
      <c r="FDU232" s="157"/>
      <c r="FDV232" s="157"/>
      <c r="FDW232" s="157"/>
      <c r="FDX232" s="157"/>
      <c r="FDY232" s="157"/>
      <c r="FDZ232" s="157"/>
      <c r="FEA232" s="157"/>
      <c r="FEB232" s="157"/>
      <c r="FEC232" s="157"/>
      <c r="FED232" s="157"/>
      <c r="FEE232" s="157"/>
      <c r="FEF232" s="157"/>
      <c r="FEG232" s="157"/>
      <c r="FEH232" s="157"/>
      <c r="FEI232" s="157"/>
      <c r="FEJ232" s="157"/>
      <c r="FEK232" s="157"/>
      <c r="FEL232" s="157"/>
      <c r="FEM232" s="157"/>
      <c r="FEN232" s="157"/>
      <c r="FEO232" s="157"/>
      <c r="FEP232" s="157"/>
      <c r="FEQ232" s="157"/>
      <c r="FER232" s="157"/>
      <c r="FES232" s="157"/>
      <c r="FET232" s="157"/>
      <c r="FEU232" s="157"/>
      <c r="FEV232" s="157"/>
      <c r="FEW232" s="157"/>
      <c r="FEX232" s="157"/>
      <c r="FEY232" s="157"/>
      <c r="FEZ232" s="157"/>
      <c r="FFA232" s="157"/>
      <c r="FFB232" s="157"/>
      <c r="FFC232" s="157"/>
      <c r="FFD232" s="157"/>
      <c r="FFE232" s="157"/>
      <c r="FFF232" s="157"/>
      <c r="FFG232" s="157"/>
      <c r="FFH232" s="157"/>
      <c r="FFI232" s="157"/>
      <c r="FFJ232" s="157"/>
      <c r="FFK232" s="157"/>
      <c r="FFL232" s="157"/>
      <c r="FFM232" s="157"/>
      <c r="FFN232" s="157"/>
      <c r="FFO232" s="157"/>
      <c r="FFP232" s="157"/>
      <c r="FFQ232" s="157"/>
      <c r="FFR232" s="157"/>
      <c r="FFS232" s="157"/>
      <c r="FFT232" s="157"/>
      <c r="FFU232" s="157"/>
      <c r="FFV232" s="157"/>
      <c r="FFW232" s="157"/>
      <c r="FFX232" s="157"/>
      <c r="FFY232" s="157"/>
      <c r="FFZ232" s="157"/>
      <c r="FGA232" s="157"/>
      <c r="FGB232" s="157"/>
      <c r="FGC232" s="157"/>
      <c r="FGD232" s="157"/>
      <c r="FGE232" s="157"/>
      <c r="FGF232" s="157"/>
      <c r="FGG232" s="157"/>
      <c r="FGH232" s="157"/>
      <c r="FGI232" s="157"/>
      <c r="FGJ232" s="157"/>
      <c r="FGK232" s="157"/>
      <c r="FGL232" s="157"/>
      <c r="FGM232" s="157"/>
      <c r="FGN232" s="157"/>
      <c r="FGO232" s="157"/>
      <c r="FGP232" s="157"/>
      <c r="FGQ232" s="157"/>
      <c r="FGR232" s="157"/>
      <c r="FGS232" s="157"/>
      <c r="FGT232" s="157"/>
      <c r="FGU232" s="157"/>
      <c r="FGV232" s="157"/>
      <c r="FGW232" s="157"/>
      <c r="FGX232" s="157"/>
      <c r="FGY232" s="157"/>
      <c r="FGZ232" s="157"/>
      <c r="FHA232" s="157"/>
      <c r="FHB232" s="157"/>
      <c r="FHC232" s="157"/>
      <c r="FHD232" s="157"/>
      <c r="FHE232" s="157"/>
      <c r="FHF232" s="157"/>
      <c r="FHG232" s="157"/>
      <c r="FHH232" s="157"/>
      <c r="FHI232" s="157"/>
      <c r="FHJ232" s="157"/>
      <c r="FHK232" s="157"/>
      <c r="FHL232" s="157"/>
      <c r="FHM232" s="157"/>
      <c r="FHN232" s="157"/>
      <c r="FHO232" s="157"/>
      <c r="FHP232" s="157"/>
      <c r="FHQ232" s="157"/>
      <c r="FHR232" s="157"/>
      <c r="FHS232" s="157"/>
      <c r="FHT232" s="157"/>
      <c r="FHU232" s="157"/>
      <c r="FHV232" s="157"/>
      <c r="FHW232" s="157"/>
      <c r="FHX232" s="157"/>
      <c r="FHY232" s="157"/>
      <c r="FHZ232" s="157"/>
      <c r="FIA232" s="157"/>
      <c r="FIB232" s="157"/>
      <c r="FIC232" s="157"/>
      <c r="FID232" s="157"/>
      <c r="FIE232" s="157"/>
      <c r="FIF232" s="157"/>
      <c r="FIG232" s="157"/>
      <c r="FIH232" s="157"/>
      <c r="FII232" s="157"/>
      <c r="FIJ232" s="157"/>
      <c r="FIK232" s="157"/>
      <c r="FIL232" s="157"/>
      <c r="FIM232" s="157"/>
      <c r="FIN232" s="157"/>
      <c r="FIO232" s="157"/>
      <c r="FIP232" s="157"/>
      <c r="FIQ232" s="157"/>
      <c r="FIR232" s="157"/>
      <c r="FIS232" s="157"/>
      <c r="FIT232" s="157"/>
      <c r="FIU232" s="157"/>
      <c r="FIV232" s="157"/>
      <c r="FIW232" s="157"/>
      <c r="FIX232" s="157"/>
      <c r="FIY232" s="157"/>
      <c r="FIZ232" s="157"/>
      <c r="FJA232" s="157"/>
      <c r="FJB232" s="157"/>
      <c r="FJC232" s="157"/>
      <c r="FJD232" s="157"/>
      <c r="FJE232" s="157"/>
      <c r="FJF232" s="157"/>
      <c r="FJG232" s="157"/>
      <c r="FJH232" s="157"/>
      <c r="FJI232" s="157"/>
      <c r="FJJ232" s="157"/>
      <c r="FJK232" s="157"/>
      <c r="FJL232" s="157"/>
      <c r="FJM232" s="157"/>
      <c r="FJN232" s="157"/>
      <c r="FJO232" s="157"/>
      <c r="FJP232" s="157"/>
      <c r="FJQ232" s="157"/>
      <c r="FJR232" s="157"/>
      <c r="FJS232" s="157"/>
      <c r="FJT232" s="157"/>
      <c r="FJU232" s="157"/>
      <c r="FJV232" s="157"/>
      <c r="FJW232" s="157"/>
      <c r="FJX232" s="157"/>
      <c r="FJY232" s="157"/>
      <c r="FJZ232" s="157"/>
      <c r="FKA232" s="157"/>
      <c r="FKB232" s="157"/>
      <c r="FKC232" s="157"/>
      <c r="FKD232" s="157"/>
      <c r="FKE232" s="157"/>
      <c r="FKF232" s="157"/>
      <c r="FKG232" s="157"/>
      <c r="FKH232" s="157"/>
      <c r="FKI232" s="157"/>
      <c r="FKJ232" s="157"/>
      <c r="FKK232" s="157"/>
      <c r="FKL232" s="157"/>
      <c r="FKM232" s="157"/>
      <c r="FKN232" s="157"/>
      <c r="FKO232" s="157"/>
      <c r="FKP232" s="157"/>
      <c r="FKQ232" s="157"/>
      <c r="FKR232" s="157"/>
      <c r="FKS232" s="157"/>
      <c r="FKT232" s="157"/>
      <c r="FKU232" s="157"/>
      <c r="FKV232" s="157"/>
      <c r="FKW232" s="157"/>
      <c r="FKX232" s="157"/>
      <c r="FKY232" s="157"/>
      <c r="FKZ232" s="157"/>
      <c r="FLA232" s="157"/>
      <c r="FLB232" s="157"/>
      <c r="FLC232" s="157"/>
      <c r="FLD232" s="157"/>
      <c r="FLE232" s="157"/>
      <c r="FLF232" s="157"/>
      <c r="FLG232" s="157"/>
      <c r="FLH232" s="157"/>
      <c r="FLI232" s="157"/>
      <c r="FLJ232" s="157"/>
      <c r="FLK232" s="157"/>
      <c r="FLL232" s="157"/>
      <c r="FLM232" s="157"/>
      <c r="FLN232" s="157"/>
      <c r="FLO232" s="157"/>
      <c r="FLP232" s="157"/>
      <c r="FLQ232" s="157"/>
      <c r="FLR232" s="157"/>
      <c r="FLS232" s="157"/>
      <c r="FLT232" s="157"/>
      <c r="FLU232" s="157"/>
      <c r="FLV232" s="157"/>
      <c r="FLW232" s="157"/>
      <c r="FLX232" s="157"/>
      <c r="FLY232" s="157"/>
      <c r="FLZ232" s="157"/>
      <c r="FMA232" s="157"/>
      <c r="FMB232" s="157"/>
      <c r="FMC232" s="157"/>
      <c r="FMD232" s="157"/>
      <c r="FME232" s="157"/>
      <c r="FMF232" s="157"/>
      <c r="FMG232" s="157"/>
      <c r="FMH232" s="157"/>
      <c r="FMI232" s="157"/>
      <c r="FMJ232" s="157"/>
      <c r="FMK232" s="157"/>
      <c r="FML232" s="157"/>
      <c r="FMM232" s="157"/>
      <c r="FMN232" s="157"/>
      <c r="FMO232" s="157"/>
      <c r="FMP232" s="157"/>
      <c r="FMQ232" s="157"/>
      <c r="FMR232" s="157"/>
      <c r="FMS232" s="157"/>
      <c r="FMT232" s="157"/>
      <c r="FMU232" s="157"/>
      <c r="FMV232" s="157"/>
      <c r="FMW232" s="157"/>
      <c r="FMX232" s="157"/>
      <c r="FMY232" s="157"/>
      <c r="FMZ232" s="157"/>
      <c r="FNA232" s="157"/>
      <c r="FNB232" s="157"/>
      <c r="FNC232" s="157"/>
      <c r="FND232" s="157"/>
      <c r="FNE232" s="157"/>
      <c r="FNF232" s="157"/>
      <c r="FNG232" s="157"/>
      <c r="FNH232" s="157"/>
      <c r="FNI232" s="157"/>
      <c r="FNJ232" s="157"/>
      <c r="FNK232" s="157"/>
      <c r="FNL232" s="157"/>
      <c r="FNM232" s="157"/>
      <c r="FNN232" s="157"/>
      <c r="FNO232" s="157"/>
      <c r="FNP232" s="157"/>
      <c r="FNQ232" s="157"/>
      <c r="FNR232" s="157"/>
      <c r="FNS232" s="157"/>
      <c r="FNT232" s="157"/>
      <c r="FNU232" s="157"/>
      <c r="FNV232" s="157"/>
      <c r="FNW232" s="157"/>
      <c r="FNX232" s="157"/>
      <c r="FNY232" s="157"/>
      <c r="FNZ232" s="157"/>
      <c r="FOA232" s="157"/>
      <c r="FOB232" s="157"/>
      <c r="FOC232" s="157"/>
      <c r="FOD232" s="157"/>
      <c r="FOE232" s="157"/>
      <c r="FOF232" s="157"/>
      <c r="FOG232" s="157"/>
      <c r="FOH232" s="157"/>
      <c r="FOI232" s="157"/>
      <c r="FOJ232" s="157"/>
      <c r="FOK232" s="157"/>
      <c r="FOL232" s="157"/>
      <c r="FOM232" s="157"/>
      <c r="FON232" s="157"/>
      <c r="FOO232" s="157"/>
      <c r="FOP232" s="157"/>
      <c r="FOQ232" s="157"/>
      <c r="FOR232" s="157"/>
      <c r="FOS232" s="157"/>
      <c r="FOT232" s="157"/>
      <c r="FOU232" s="157"/>
      <c r="FOV232" s="157"/>
      <c r="FOW232" s="157"/>
      <c r="FOX232" s="157"/>
      <c r="FOY232" s="157"/>
      <c r="FOZ232" s="157"/>
      <c r="FPA232" s="157"/>
      <c r="FPB232" s="157"/>
      <c r="FPC232" s="157"/>
      <c r="FPD232" s="157"/>
      <c r="FPE232" s="157"/>
      <c r="FPF232" s="157"/>
      <c r="FPG232" s="157"/>
      <c r="FPH232" s="157"/>
      <c r="FPI232" s="157"/>
      <c r="FPJ232" s="157"/>
      <c r="FPK232" s="157"/>
      <c r="FPL232" s="157"/>
      <c r="FPM232" s="157"/>
      <c r="FPN232" s="157"/>
      <c r="FPO232" s="157"/>
      <c r="FPP232" s="157"/>
      <c r="FPQ232" s="157"/>
      <c r="FPR232" s="157"/>
      <c r="FPS232" s="157"/>
      <c r="FPT232" s="157"/>
      <c r="FPU232" s="157"/>
      <c r="FPV232" s="157"/>
      <c r="FPW232" s="157"/>
      <c r="FPX232" s="157"/>
      <c r="FPY232" s="157"/>
      <c r="FPZ232" s="157"/>
      <c r="FQA232" s="157"/>
      <c r="FQB232" s="157"/>
      <c r="FQC232" s="157"/>
      <c r="FQD232" s="157"/>
      <c r="FQE232" s="157"/>
      <c r="FQF232" s="157"/>
      <c r="FQG232" s="157"/>
      <c r="FQH232" s="157"/>
      <c r="FQI232" s="157"/>
      <c r="FQJ232" s="157"/>
      <c r="FQK232" s="157"/>
      <c r="FQL232" s="157"/>
      <c r="FQM232" s="157"/>
      <c r="FQN232" s="157"/>
      <c r="FQO232" s="157"/>
      <c r="FQP232" s="157"/>
      <c r="FQQ232" s="157"/>
      <c r="FQR232" s="157"/>
      <c r="FQS232" s="157"/>
      <c r="FQT232" s="157"/>
      <c r="FQU232" s="157"/>
      <c r="FQV232" s="157"/>
      <c r="FQW232" s="157"/>
      <c r="FQX232" s="157"/>
      <c r="FQY232" s="157"/>
      <c r="FQZ232" s="157"/>
      <c r="FRA232" s="157"/>
      <c r="FRB232" s="157"/>
      <c r="FRC232" s="157"/>
      <c r="FRD232" s="157"/>
      <c r="FRE232" s="157"/>
      <c r="FRF232" s="157"/>
      <c r="FRG232" s="157"/>
      <c r="FRH232" s="157"/>
      <c r="FRI232" s="157"/>
      <c r="FRJ232" s="157"/>
      <c r="FRK232" s="157"/>
      <c r="FRL232" s="157"/>
      <c r="FRM232" s="157"/>
      <c r="FRN232" s="157"/>
      <c r="FRO232" s="157"/>
      <c r="FRP232" s="157"/>
      <c r="FRQ232" s="157"/>
      <c r="FRR232" s="157"/>
      <c r="FRS232" s="157"/>
      <c r="FRT232" s="157"/>
      <c r="FRU232" s="157"/>
      <c r="FRV232" s="157"/>
      <c r="FRW232" s="157"/>
      <c r="FRX232" s="157"/>
      <c r="FRY232" s="157"/>
      <c r="FRZ232" s="157"/>
      <c r="FSA232" s="157"/>
      <c r="FSB232" s="157"/>
      <c r="FSC232" s="157"/>
      <c r="FSD232" s="157"/>
      <c r="FSE232" s="157"/>
      <c r="FSF232" s="157"/>
      <c r="FSG232" s="157"/>
      <c r="FSH232" s="157"/>
      <c r="FSI232" s="157"/>
      <c r="FSJ232" s="157"/>
      <c r="FSK232" s="157"/>
      <c r="FSL232" s="157"/>
      <c r="FSM232" s="157"/>
      <c r="FSN232" s="157"/>
      <c r="FSO232" s="157"/>
      <c r="FSP232" s="157"/>
      <c r="FSQ232" s="157"/>
      <c r="FSR232" s="157"/>
      <c r="FSS232" s="157"/>
      <c r="FST232" s="157"/>
      <c r="FSU232" s="157"/>
      <c r="FSV232" s="157"/>
      <c r="FSW232" s="157"/>
      <c r="FSX232" s="157"/>
      <c r="FSY232" s="157"/>
      <c r="FSZ232" s="157"/>
      <c r="FTA232" s="157"/>
      <c r="FTB232" s="157"/>
      <c r="FTC232" s="157"/>
      <c r="FTD232" s="157"/>
      <c r="FTE232" s="157"/>
      <c r="FTF232" s="157"/>
      <c r="FTG232" s="157"/>
      <c r="FTH232" s="157"/>
      <c r="FTI232" s="157"/>
      <c r="FTJ232" s="157"/>
      <c r="FTK232" s="157"/>
      <c r="FTL232" s="157"/>
      <c r="FTM232" s="157"/>
      <c r="FTN232" s="157"/>
      <c r="FTO232" s="157"/>
      <c r="FTP232" s="157"/>
      <c r="FTQ232" s="157"/>
      <c r="FTR232" s="157"/>
      <c r="FTS232" s="157"/>
      <c r="FTT232" s="157"/>
      <c r="FTU232" s="157"/>
      <c r="FTV232" s="157"/>
      <c r="FTW232" s="157"/>
      <c r="FTX232" s="157"/>
      <c r="FTY232" s="157"/>
      <c r="FTZ232" s="157"/>
      <c r="FUA232" s="157"/>
      <c r="FUB232" s="157"/>
      <c r="FUC232" s="157"/>
      <c r="FUD232" s="157"/>
      <c r="FUE232" s="157"/>
      <c r="FUF232" s="157"/>
      <c r="FUG232" s="157"/>
      <c r="FUH232" s="157"/>
      <c r="FUI232" s="157"/>
      <c r="FUJ232" s="157"/>
      <c r="FUK232" s="157"/>
      <c r="FUL232" s="157"/>
      <c r="FUM232" s="157"/>
      <c r="FUN232" s="157"/>
      <c r="FUO232" s="157"/>
      <c r="FUP232" s="157"/>
      <c r="FUQ232" s="157"/>
      <c r="FUR232" s="157"/>
      <c r="FUS232" s="157"/>
      <c r="FUT232" s="157"/>
      <c r="FUU232" s="157"/>
      <c r="FUV232" s="157"/>
      <c r="FUW232" s="157"/>
      <c r="FUX232" s="157"/>
      <c r="FUY232" s="157"/>
      <c r="FUZ232" s="157"/>
      <c r="FVA232" s="157"/>
      <c r="FVB232" s="157"/>
      <c r="FVC232" s="157"/>
      <c r="FVD232" s="157"/>
      <c r="FVE232" s="157"/>
      <c r="FVF232" s="157"/>
      <c r="FVG232" s="157"/>
      <c r="FVH232" s="157"/>
      <c r="FVI232" s="157"/>
      <c r="FVJ232" s="157"/>
      <c r="FVK232" s="157"/>
      <c r="FVL232" s="157"/>
      <c r="FVM232" s="157"/>
      <c r="FVN232" s="157"/>
      <c r="FVO232" s="157"/>
      <c r="FVP232" s="157"/>
      <c r="FVQ232" s="157"/>
      <c r="FVR232" s="157"/>
      <c r="FVS232" s="157"/>
      <c r="FVT232" s="157"/>
      <c r="FVU232" s="157"/>
      <c r="FVV232" s="157"/>
      <c r="FVW232" s="157"/>
      <c r="FVX232" s="157"/>
      <c r="FVY232" s="157"/>
      <c r="FVZ232" s="157"/>
      <c r="FWA232" s="157"/>
      <c r="FWB232" s="157"/>
      <c r="FWC232" s="157"/>
      <c r="FWD232" s="157"/>
      <c r="FWE232" s="157"/>
      <c r="FWF232" s="157"/>
      <c r="FWG232" s="157"/>
      <c r="FWH232" s="157"/>
      <c r="FWI232" s="157"/>
      <c r="FWJ232" s="157"/>
      <c r="FWK232" s="157"/>
      <c r="FWL232" s="157"/>
      <c r="FWM232" s="157"/>
      <c r="FWN232" s="157"/>
      <c r="FWO232" s="157"/>
      <c r="FWP232" s="157"/>
      <c r="FWQ232" s="157"/>
      <c r="FWR232" s="157"/>
      <c r="FWS232" s="157"/>
      <c r="FWT232" s="157"/>
      <c r="FWU232" s="157"/>
      <c r="FWV232" s="157"/>
      <c r="FWW232" s="157"/>
      <c r="FWX232" s="157"/>
      <c r="FWY232" s="157"/>
      <c r="FWZ232" s="157"/>
      <c r="FXA232" s="157"/>
      <c r="FXB232" s="157"/>
      <c r="FXC232" s="157"/>
      <c r="FXD232" s="157"/>
      <c r="FXE232" s="157"/>
      <c r="FXF232" s="157"/>
      <c r="FXG232" s="157"/>
      <c r="FXH232" s="157"/>
      <c r="FXI232" s="157"/>
      <c r="FXJ232" s="157"/>
      <c r="FXK232" s="157"/>
      <c r="FXL232" s="157"/>
      <c r="FXM232" s="157"/>
      <c r="FXN232" s="157"/>
      <c r="FXO232" s="157"/>
      <c r="FXP232" s="157"/>
      <c r="FXQ232" s="157"/>
      <c r="FXR232" s="157"/>
      <c r="FXS232" s="157"/>
      <c r="FXT232" s="157"/>
      <c r="FXU232" s="157"/>
      <c r="FXV232" s="157"/>
      <c r="FXW232" s="157"/>
      <c r="FXX232" s="157"/>
      <c r="FXY232" s="157"/>
      <c r="FXZ232" s="157"/>
      <c r="FYA232" s="157"/>
      <c r="FYB232" s="157"/>
      <c r="FYC232" s="157"/>
      <c r="FYD232" s="157"/>
      <c r="FYE232" s="157"/>
      <c r="FYF232" s="157"/>
      <c r="FYG232" s="157"/>
      <c r="FYH232" s="157"/>
      <c r="FYI232" s="157"/>
      <c r="FYJ232" s="157"/>
      <c r="FYK232" s="157"/>
      <c r="FYL232" s="157"/>
      <c r="FYM232" s="157"/>
      <c r="FYN232" s="157"/>
      <c r="FYO232" s="157"/>
      <c r="FYP232" s="157"/>
      <c r="FYQ232" s="157"/>
      <c r="FYR232" s="157"/>
      <c r="FYS232" s="157"/>
      <c r="FYT232" s="157"/>
      <c r="FYU232" s="157"/>
      <c r="FYV232" s="157"/>
      <c r="FYW232" s="157"/>
      <c r="FYX232" s="157"/>
      <c r="FYY232" s="157"/>
      <c r="FYZ232" s="157"/>
      <c r="FZA232" s="157"/>
      <c r="FZB232" s="157"/>
      <c r="FZC232" s="157"/>
      <c r="FZD232" s="157"/>
      <c r="FZE232" s="157"/>
      <c r="FZF232" s="157"/>
      <c r="FZG232" s="157"/>
      <c r="FZH232" s="157"/>
      <c r="FZI232" s="157"/>
      <c r="FZJ232" s="157"/>
      <c r="FZK232" s="157"/>
      <c r="FZL232" s="157"/>
      <c r="FZM232" s="157"/>
      <c r="FZN232" s="157"/>
      <c r="FZO232" s="157"/>
      <c r="FZP232" s="157"/>
      <c r="FZQ232" s="157"/>
      <c r="FZR232" s="157"/>
      <c r="FZS232" s="157"/>
      <c r="FZT232" s="157"/>
      <c r="FZU232" s="157"/>
      <c r="FZV232" s="157"/>
      <c r="FZW232" s="157"/>
      <c r="FZX232" s="157"/>
      <c r="FZY232" s="157"/>
      <c r="FZZ232" s="157"/>
      <c r="GAA232" s="157"/>
      <c r="GAB232" s="157"/>
      <c r="GAC232" s="157"/>
      <c r="GAD232" s="157"/>
      <c r="GAE232" s="157"/>
      <c r="GAF232" s="157"/>
      <c r="GAG232" s="157"/>
      <c r="GAH232" s="157"/>
      <c r="GAI232" s="157"/>
      <c r="GAJ232" s="157"/>
      <c r="GAK232" s="157"/>
      <c r="GAL232" s="157"/>
      <c r="GAM232" s="157"/>
      <c r="GAN232" s="157"/>
      <c r="GAO232" s="157"/>
      <c r="GAP232" s="157"/>
      <c r="GAQ232" s="157"/>
      <c r="GAR232" s="157"/>
      <c r="GAS232" s="157"/>
      <c r="GAT232" s="157"/>
      <c r="GAU232" s="157"/>
      <c r="GAV232" s="157"/>
      <c r="GAW232" s="157"/>
      <c r="GAX232" s="157"/>
      <c r="GAY232" s="157"/>
      <c r="GAZ232" s="157"/>
      <c r="GBA232" s="157"/>
      <c r="GBB232" s="157"/>
      <c r="GBC232" s="157"/>
      <c r="GBD232" s="157"/>
      <c r="GBE232" s="157"/>
      <c r="GBF232" s="157"/>
      <c r="GBG232" s="157"/>
      <c r="GBH232" s="157"/>
      <c r="GBI232" s="157"/>
      <c r="GBJ232" s="157"/>
      <c r="GBK232" s="157"/>
      <c r="GBL232" s="157"/>
      <c r="GBM232" s="157"/>
      <c r="GBN232" s="157"/>
      <c r="GBO232" s="157"/>
      <c r="GBP232" s="157"/>
      <c r="GBQ232" s="157"/>
      <c r="GBR232" s="157"/>
      <c r="GBS232" s="157"/>
      <c r="GBT232" s="157"/>
      <c r="GBU232" s="157"/>
      <c r="GBV232" s="157"/>
      <c r="GBW232" s="157"/>
      <c r="GBX232" s="157"/>
      <c r="GBY232" s="157"/>
      <c r="GBZ232" s="157"/>
      <c r="GCA232" s="157"/>
      <c r="GCB232" s="157"/>
      <c r="GCC232" s="157"/>
      <c r="GCD232" s="157"/>
      <c r="GCE232" s="157"/>
      <c r="GCF232" s="157"/>
      <c r="GCG232" s="157"/>
      <c r="GCH232" s="157"/>
      <c r="GCI232" s="157"/>
      <c r="GCJ232" s="157"/>
      <c r="GCK232" s="157"/>
      <c r="GCL232" s="157"/>
      <c r="GCM232" s="157"/>
      <c r="GCN232" s="157"/>
      <c r="GCO232" s="157"/>
      <c r="GCP232" s="157"/>
      <c r="GCQ232" s="157"/>
      <c r="GCR232" s="157"/>
      <c r="GCS232" s="157"/>
      <c r="GCT232" s="157"/>
      <c r="GCU232" s="157"/>
      <c r="GCV232" s="157"/>
      <c r="GCW232" s="157"/>
      <c r="GCX232" s="157"/>
      <c r="GCY232" s="157"/>
      <c r="GCZ232" s="157"/>
      <c r="GDA232" s="157"/>
      <c r="GDB232" s="157"/>
      <c r="GDC232" s="157"/>
      <c r="GDD232" s="157"/>
      <c r="GDE232" s="157"/>
      <c r="GDF232" s="157"/>
      <c r="GDG232" s="157"/>
      <c r="GDH232" s="157"/>
      <c r="GDI232" s="157"/>
      <c r="GDJ232" s="157"/>
      <c r="GDK232" s="157"/>
      <c r="GDL232" s="157"/>
      <c r="GDM232" s="157"/>
      <c r="GDN232" s="157"/>
      <c r="GDO232" s="157"/>
      <c r="GDP232" s="157"/>
      <c r="GDQ232" s="157"/>
      <c r="GDR232" s="157"/>
      <c r="GDS232" s="157"/>
      <c r="GDT232" s="157"/>
      <c r="GDU232" s="157"/>
      <c r="GDV232" s="157"/>
      <c r="GDW232" s="157"/>
      <c r="GDX232" s="157"/>
      <c r="GDY232" s="157"/>
      <c r="GDZ232" s="157"/>
      <c r="GEA232" s="157"/>
      <c r="GEB232" s="157"/>
      <c r="GEC232" s="157"/>
      <c r="GED232" s="157"/>
      <c r="GEE232" s="157"/>
      <c r="GEF232" s="157"/>
      <c r="GEG232" s="157"/>
      <c r="GEH232" s="157"/>
      <c r="GEI232" s="157"/>
      <c r="GEJ232" s="157"/>
      <c r="GEK232" s="157"/>
      <c r="GEL232" s="157"/>
      <c r="GEM232" s="157"/>
      <c r="GEN232" s="157"/>
      <c r="GEO232" s="157"/>
      <c r="GEP232" s="157"/>
      <c r="GEQ232" s="157"/>
      <c r="GER232" s="157"/>
      <c r="GES232" s="157"/>
      <c r="GET232" s="157"/>
      <c r="GEU232" s="157"/>
      <c r="GEV232" s="157"/>
      <c r="GEW232" s="157"/>
      <c r="GEX232" s="157"/>
      <c r="GEY232" s="157"/>
      <c r="GEZ232" s="157"/>
      <c r="GFA232" s="157"/>
      <c r="GFB232" s="157"/>
      <c r="GFC232" s="157"/>
      <c r="GFD232" s="157"/>
      <c r="GFE232" s="157"/>
      <c r="GFF232" s="157"/>
      <c r="GFG232" s="157"/>
      <c r="GFH232" s="157"/>
      <c r="GFI232" s="157"/>
      <c r="GFJ232" s="157"/>
      <c r="GFK232" s="157"/>
      <c r="GFL232" s="157"/>
      <c r="GFM232" s="157"/>
      <c r="GFN232" s="157"/>
      <c r="GFO232" s="157"/>
      <c r="GFP232" s="157"/>
      <c r="GFQ232" s="157"/>
      <c r="GFR232" s="157"/>
      <c r="GFS232" s="157"/>
      <c r="GFT232" s="157"/>
      <c r="GFU232" s="157"/>
      <c r="GFV232" s="157"/>
      <c r="GFW232" s="157"/>
      <c r="GFX232" s="157"/>
      <c r="GFY232" s="157"/>
      <c r="GFZ232" s="157"/>
      <c r="GGA232" s="157"/>
      <c r="GGB232" s="157"/>
      <c r="GGC232" s="157"/>
      <c r="GGD232" s="157"/>
      <c r="GGE232" s="157"/>
      <c r="GGF232" s="157"/>
      <c r="GGG232" s="157"/>
      <c r="GGH232" s="157"/>
      <c r="GGI232" s="157"/>
      <c r="GGJ232" s="157"/>
      <c r="GGK232" s="157"/>
      <c r="GGL232" s="157"/>
      <c r="GGM232" s="157"/>
      <c r="GGN232" s="157"/>
      <c r="GGO232" s="157"/>
      <c r="GGP232" s="157"/>
      <c r="GGQ232" s="157"/>
      <c r="GGR232" s="157"/>
      <c r="GGS232" s="157"/>
      <c r="GGT232" s="157"/>
      <c r="GGU232" s="157"/>
      <c r="GGV232" s="157"/>
      <c r="GGW232" s="157"/>
      <c r="GGX232" s="157"/>
      <c r="GGY232" s="157"/>
      <c r="GGZ232" s="157"/>
      <c r="GHA232" s="157"/>
      <c r="GHB232" s="157"/>
      <c r="GHC232" s="157"/>
      <c r="GHD232" s="157"/>
      <c r="GHE232" s="157"/>
      <c r="GHF232" s="157"/>
      <c r="GHG232" s="157"/>
      <c r="GHH232" s="157"/>
      <c r="GHI232" s="157"/>
      <c r="GHJ232" s="157"/>
      <c r="GHK232" s="157"/>
      <c r="GHL232" s="157"/>
      <c r="GHM232" s="157"/>
      <c r="GHN232" s="157"/>
      <c r="GHO232" s="157"/>
      <c r="GHP232" s="157"/>
      <c r="GHQ232" s="157"/>
      <c r="GHR232" s="157"/>
      <c r="GHS232" s="157"/>
      <c r="GHT232" s="157"/>
      <c r="GHU232" s="157"/>
      <c r="GHV232" s="157"/>
      <c r="GHW232" s="157"/>
      <c r="GHX232" s="157"/>
      <c r="GHY232" s="157"/>
      <c r="GHZ232" s="157"/>
      <c r="GIA232" s="157"/>
      <c r="GIB232" s="157"/>
      <c r="GIC232" s="157"/>
      <c r="GID232" s="157"/>
      <c r="GIE232" s="157"/>
      <c r="GIF232" s="157"/>
      <c r="GIG232" s="157"/>
      <c r="GIH232" s="157"/>
      <c r="GII232" s="157"/>
      <c r="GIJ232" s="157"/>
      <c r="GIK232" s="157"/>
      <c r="GIL232" s="157"/>
      <c r="GIM232" s="157"/>
      <c r="GIN232" s="157"/>
      <c r="GIO232" s="157"/>
      <c r="GIP232" s="157"/>
      <c r="GIQ232" s="157"/>
      <c r="GIR232" s="157"/>
      <c r="GIS232" s="157"/>
      <c r="GIT232" s="157"/>
      <c r="GIU232" s="157"/>
      <c r="GIV232" s="157"/>
      <c r="GIW232" s="157"/>
      <c r="GIX232" s="157"/>
      <c r="GIY232" s="157"/>
      <c r="GIZ232" s="157"/>
      <c r="GJA232" s="157"/>
      <c r="GJB232" s="157"/>
      <c r="GJC232" s="157"/>
      <c r="GJD232" s="157"/>
      <c r="GJE232" s="157"/>
      <c r="GJF232" s="157"/>
      <c r="GJG232" s="157"/>
      <c r="GJH232" s="157"/>
      <c r="GJI232" s="157"/>
      <c r="GJJ232" s="157"/>
      <c r="GJK232" s="157"/>
      <c r="GJL232" s="157"/>
      <c r="GJM232" s="157"/>
      <c r="GJN232" s="157"/>
      <c r="GJO232" s="157"/>
      <c r="GJP232" s="157"/>
      <c r="GJQ232" s="157"/>
      <c r="GJR232" s="157"/>
      <c r="GJS232" s="157"/>
      <c r="GJT232" s="157"/>
      <c r="GJU232" s="157"/>
      <c r="GJV232" s="157"/>
      <c r="GJW232" s="157"/>
      <c r="GJX232" s="157"/>
      <c r="GJY232" s="157"/>
      <c r="GJZ232" s="157"/>
      <c r="GKA232" s="157"/>
      <c r="GKB232" s="157"/>
      <c r="GKC232" s="157"/>
      <c r="GKD232" s="157"/>
      <c r="GKE232" s="157"/>
      <c r="GKF232" s="157"/>
      <c r="GKG232" s="157"/>
      <c r="GKH232" s="157"/>
      <c r="GKI232" s="157"/>
      <c r="GKJ232" s="157"/>
      <c r="GKK232" s="157"/>
      <c r="GKL232" s="157"/>
      <c r="GKM232" s="157"/>
      <c r="GKN232" s="157"/>
      <c r="GKO232" s="157"/>
      <c r="GKP232" s="157"/>
      <c r="GKQ232" s="157"/>
      <c r="GKR232" s="157"/>
      <c r="GKS232" s="157"/>
      <c r="GKT232" s="157"/>
      <c r="GKU232" s="157"/>
      <c r="GKV232" s="157"/>
      <c r="GKW232" s="157"/>
      <c r="GKX232" s="157"/>
      <c r="GKY232" s="157"/>
      <c r="GKZ232" s="157"/>
      <c r="GLA232" s="157"/>
      <c r="GLB232" s="157"/>
      <c r="GLC232" s="157"/>
      <c r="GLD232" s="157"/>
      <c r="GLE232" s="157"/>
      <c r="GLF232" s="157"/>
      <c r="GLG232" s="157"/>
      <c r="GLH232" s="157"/>
      <c r="GLI232" s="157"/>
      <c r="GLJ232" s="157"/>
      <c r="GLK232" s="157"/>
      <c r="GLL232" s="157"/>
      <c r="GLM232" s="157"/>
      <c r="GLN232" s="157"/>
      <c r="GLO232" s="157"/>
      <c r="GLP232" s="157"/>
      <c r="GLQ232" s="157"/>
      <c r="GLR232" s="157"/>
      <c r="GLS232" s="157"/>
      <c r="GLT232" s="157"/>
      <c r="GLU232" s="157"/>
      <c r="GLV232" s="157"/>
      <c r="GLW232" s="157"/>
      <c r="GLX232" s="157"/>
      <c r="GLY232" s="157"/>
      <c r="GLZ232" s="157"/>
      <c r="GMA232" s="157"/>
      <c r="GMB232" s="157"/>
      <c r="GMC232" s="157"/>
      <c r="GMD232" s="157"/>
      <c r="GME232" s="157"/>
      <c r="GMF232" s="157"/>
      <c r="GMG232" s="157"/>
      <c r="GMH232" s="157"/>
      <c r="GMI232" s="157"/>
      <c r="GMJ232" s="157"/>
      <c r="GMK232" s="157"/>
      <c r="GML232" s="157"/>
      <c r="GMM232" s="157"/>
      <c r="GMN232" s="157"/>
      <c r="GMO232" s="157"/>
      <c r="GMP232" s="157"/>
      <c r="GMQ232" s="157"/>
      <c r="GMR232" s="157"/>
      <c r="GMS232" s="157"/>
      <c r="GMT232" s="157"/>
      <c r="GMU232" s="157"/>
      <c r="GMV232" s="157"/>
      <c r="GMW232" s="157"/>
      <c r="GMX232" s="157"/>
      <c r="GMY232" s="157"/>
      <c r="GMZ232" s="157"/>
      <c r="GNA232" s="157"/>
      <c r="GNB232" s="157"/>
      <c r="GNC232" s="157"/>
      <c r="GND232" s="157"/>
      <c r="GNE232" s="157"/>
      <c r="GNF232" s="157"/>
      <c r="GNG232" s="157"/>
      <c r="GNH232" s="157"/>
      <c r="GNI232" s="157"/>
      <c r="GNJ232" s="157"/>
      <c r="GNK232" s="157"/>
      <c r="GNL232" s="157"/>
      <c r="GNM232" s="157"/>
      <c r="GNN232" s="157"/>
      <c r="GNO232" s="157"/>
      <c r="GNP232" s="157"/>
      <c r="GNQ232" s="157"/>
      <c r="GNR232" s="157"/>
      <c r="GNS232" s="157"/>
      <c r="GNT232" s="157"/>
      <c r="GNU232" s="157"/>
      <c r="GNV232" s="157"/>
      <c r="GNW232" s="157"/>
      <c r="GNX232" s="157"/>
      <c r="GNY232" s="157"/>
      <c r="GNZ232" s="157"/>
      <c r="GOA232" s="157"/>
      <c r="GOB232" s="157"/>
      <c r="GOC232" s="157"/>
      <c r="GOD232" s="157"/>
      <c r="GOE232" s="157"/>
      <c r="GOF232" s="157"/>
      <c r="GOG232" s="157"/>
      <c r="GOH232" s="157"/>
      <c r="GOI232" s="157"/>
      <c r="GOJ232" s="157"/>
      <c r="GOK232" s="157"/>
      <c r="GOL232" s="157"/>
      <c r="GOM232" s="157"/>
      <c r="GON232" s="157"/>
      <c r="GOO232" s="157"/>
      <c r="GOP232" s="157"/>
      <c r="GOQ232" s="157"/>
      <c r="GOR232" s="157"/>
      <c r="GOS232" s="157"/>
      <c r="GOT232" s="157"/>
      <c r="GOU232" s="157"/>
      <c r="GOV232" s="157"/>
      <c r="GOW232" s="157"/>
      <c r="GOX232" s="157"/>
      <c r="GOY232" s="157"/>
      <c r="GOZ232" s="157"/>
      <c r="GPA232" s="157"/>
      <c r="GPB232" s="157"/>
      <c r="GPC232" s="157"/>
      <c r="GPD232" s="157"/>
      <c r="GPE232" s="157"/>
      <c r="GPF232" s="157"/>
      <c r="GPG232" s="157"/>
      <c r="GPH232" s="157"/>
      <c r="GPI232" s="157"/>
      <c r="GPJ232" s="157"/>
      <c r="GPK232" s="157"/>
      <c r="GPL232" s="157"/>
      <c r="GPM232" s="157"/>
      <c r="GPN232" s="157"/>
      <c r="GPO232" s="157"/>
      <c r="GPP232" s="157"/>
      <c r="GPQ232" s="157"/>
      <c r="GPR232" s="157"/>
      <c r="GPS232" s="157"/>
      <c r="GPT232" s="157"/>
      <c r="GPU232" s="157"/>
      <c r="GPV232" s="157"/>
      <c r="GPW232" s="157"/>
      <c r="GPX232" s="157"/>
      <c r="GPY232" s="157"/>
      <c r="GPZ232" s="157"/>
      <c r="GQA232" s="157"/>
      <c r="GQB232" s="157"/>
      <c r="GQC232" s="157"/>
      <c r="GQD232" s="157"/>
      <c r="GQE232" s="157"/>
      <c r="GQF232" s="157"/>
      <c r="GQG232" s="157"/>
      <c r="GQH232" s="157"/>
      <c r="GQI232" s="157"/>
      <c r="GQJ232" s="157"/>
      <c r="GQK232" s="157"/>
      <c r="GQL232" s="157"/>
      <c r="GQM232" s="157"/>
      <c r="GQN232" s="157"/>
      <c r="GQO232" s="157"/>
      <c r="GQP232" s="157"/>
      <c r="GQQ232" s="157"/>
      <c r="GQR232" s="157"/>
      <c r="GQS232" s="157"/>
      <c r="GQT232" s="157"/>
      <c r="GQU232" s="157"/>
      <c r="GQV232" s="157"/>
      <c r="GQW232" s="157"/>
      <c r="GQX232" s="157"/>
      <c r="GQY232" s="157"/>
      <c r="GQZ232" s="157"/>
      <c r="GRA232" s="157"/>
      <c r="GRB232" s="157"/>
      <c r="GRC232" s="157"/>
      <c r="GRD232" s="157"/>
      <c r="GRE232" s="157"/>
      <c r="GRF232" s="157"/>
      <c r="GRG232" s="157"/>
      <c r="GRH232" s="157"/>
      <c r="GRI232" s="157"/>
      <c r="GRJ232" s="157"/>
      <c r="GRK232" s="157"/>
      <c r="GRL232" s="157"/>
      <c r="GRM232" s="157"/>
      <c r="GRN232" s="157"/>
      <c r="GRO232" s="157"/>
      <c r="GRP232" s="157"/>
      <c r="GRQ232" s="157"/>
      <c r="GRR232" s="157"/>
      <c r="GRS232" s="157"/>
      <c r="GRT232" s="157"/>
      <c r="GRU232" s="157"/>
      <c r="GRV232" s="157"/>
      <c r="GRW232" s="157"/>
      <c r="GRX232" s="157"/>
      <c r="GRY232" s="157"/>
      <c r="GRZ232" s="157"/>
      <c r="GSA232" s="157"/>
      <c r="GSB232" s="157"/>
      <c r="GSC232" s="157"/>
      <c r="GSD232" s="157"/>
      <c r="GSE232" s="157"/>
      <c r="GSF232" s="157"/>
      <c r="GSG232" s="157"/>
      <c r="GSH232" s="157"/>
      <c r="GSI232" s="157"/>
      <c r="GSJ232" s="157"/>
      <c r="GSK232" s="157"/>
      <c r="GSL232" s="157"/>
      <c r="GSM232" s="157"/>
      <c r="GSN232" s="157"/>
      <c r="GSO232" s="157"/>
      <c r="GSP232" s="157"/>
      <c r="GSQ232" s="157"/>
      <c r="GSR232" s="157"/>
      <c r="GSS232" s="157"/>
      <c r="GST232" s="157"/>
      <c r="GSU232" s="157"/>
      <c r="GSV232" s="157"/>
      <c r="GSW232" s="157"/>
      <c r="GSX232" s="157"/>
      <c r="GSY232" s="157"/>
      <c r="GSZ232" s="157"/>
      <c r="GTA232" s="157"/>
      <c r="GTB232" s="157"/>
      <c r="GTC232" s="157"/>
      <c r="GTD232" s="157"/>
      <c r="GTE232" s="157"/>
      <c r="GTF232" s="157"/>
      <c r="GTG232" s="157"/>
      <c r="GTH232" s="157"/>
      <c r="GTI232" s="157"/>
      <c r="GTJ232" s="157"/>
      <c r="GTK232" s="157"/>
      <c r="GTL232" s="157"/>
      <c r="GTM232" s="157"/>
      <c r="GTN232" s="157"/>
      <c r="GTO232" s="157"/>
      <c r="GTP232" s="157"/>
      <c r="GTQ232" s="157"/>
      <c r="GTR232" s="157"/>
      <c r="GTS232" s="157"/>
      <c r="GTT232" s="157"/>
      <c r="GTU232" s="157"/>
      <c r="GTV232" s="157"/>
      <c r="GTW232" s="157"/>
      <c r="GTX232" s="157"/>
      <c r="GTY232" s="157"/>
      <c r="GTZ232" s="157"/>
      <c r="GUA232" s="157"/>
      <c r="GUB232" s="157"/>
      <c r="GUC232" s="157"/>
      <c r="GUD232" s="157"/>
      <c r="GUE232" s="157"/>
      <c r="GUF232" s="157"/>
      <c r="GUG232" s="157"/>
      <c r="GUH232" s="157"/>
      <c r="GUI232" s="157"/>
      <c r="GUJ232" s="157"/>
      <c r="GUK232" s="157"/>
      <c r="GUL232" s="157"/>
      <c r="GUM232" s="157"/>
      <c r="GUN232" s="157"/>
      <c r="GUO232" s="157"/>
      <c r="GUP232" s="157"/>
      <c r="GUQ232" s="157"/>
      <c r="GUR232" s="157"/>
      <c r="GUS232" s="157"/>
      <c r="GUT232" s="157"/>
      <c r="GUU232" s="157"/>
      <c r="GUV232" s="157"/>
      <c r="GUW232" s="157"/>
      <c r="GUX232" s="157"/>
      <c r="GUY232" s="157"/>
      <c r="GUZ232" s="157"/>
      <c r="GVA232" s="157"/>
      <c r="GVB232" s="157"/>
      <c r="GVC232" s="157"/>
      <c r="GVD232" s="157"/>
      <c r="GVE232" s="157"/>
      <c r="GVF232" s="157"/>
      <c r="GVG232" s="157"/>
      <c r="GVH232" s="157"/>
      <c r="GVI232" s="157"/>
      <c r="GVJ232" s="157"/>
      <c r="GVK232" s="157"/>
      <c r="GVL232" s="157"/>
      <c r="GVM232" s="157"/>
      <c r="GVN232" s="157"/>
      <c r="GVO232" s="157"/>
      <c r="GVP232" s="157"/>
      <c r="GVQ232" s="157"/>
      <c r="GVR232" s="157"/>
      <c r="GVS232" s="157"/>
      <c r="GVT232" s="157"/>
      <c r="GVU232" s="157"/>
      <c r="GVV232" s="157"/>
      <c r="GVW232" s="157"/>
      <c r="GVX232" s="157"/>
      <c r="GVY232" s="157"/>
      <c r="GVZ232" s="157"/>
      <c r="GWA232" s="157"/>
      <c r="GWB232" s="157"/>
      <c r="GWC232" s="157"/>
      <c r="GWD232" s="157"/>
      <c r="GWE232" s="157"/>
      <c r="GWF232" s="157"/>
      <c r="GWG232" s="157"/>
      <c r="GWH232" s="157"/>
      <c r="GWI232" s="157"/>
      <c r="GWJ232" s="157"/>
      <c r="GWK232" s="157"/>
      <c r="GWL232" s="157"/>
      <c r="GWM232" s="157"/>
      <c r="GWN232" s="157"/>
      <c r="GWO232" s="157"/>
      <c r="GWP232" s="157"/>
      <c r="GWQ232" s="157"/>
      <c r="GWR232" s="157"/>
      <c r="GWS232" s="157"/>
      <c r="GWT232" s="157"/>
      <c r="GWU232" s="157"/>
      <c r="GWV232" s="157"/>
      <c r="GWW232" s="157"/>
      <c r="GWX232" s="157"/>
      <c r="GWY232" s="157"/>
      <c r="GWZ232" s="157"/>
      <c r="GXA232" s="157"/>
      <c r="GXB232" s="157"/>
      <c r="GXC232" s="157"/>
      <c r="GXD232" s="157"/>
      <c r="GXE232" s="157"/>
      <c r="GXF232" s="157"/>
      <c r="GXG232" s="157"/>
      <c r="GXH232" s="157"/>
      <c r="GXI232" s="157"/>
      <c r="GXJ232" s="157"/>
      <c r="GXK232" s="157"/>
      <c r="GXL232" s="157"/>
      <c r="GXM232" s="157"/>
      <c r="GXN232" s="157"/>
      <c r="GXO232" s="157"/>
      <c r="GXP232" s="157"/>
      <c r="GXQ232" s="157"/>
      <c r="GXR232" s="157"/>
      <c r="GXS232" s="157"/>
      <c r="GXT232" s="157"/>
      <c r="GXU232" s="157"/>
      <c r="GXV232" s="157"/>
      <c r="GXW232" s="157"/>
      <c r="GXX232" s="157"/>
      <c r="GXY232" s="157"/>
      <c r="GXZ232" s="157"/>
      <c r="GYA232" s="157"/>
      <c r="GYB232" s="157"/>
      <c r="GYC232" s="157"/>
      <c r="GYD232" s="157"/>
      <c r="GYE232" s="157"/>
      <c r="GYF232" s="157"/>
      <c r="GYG232" s="157"/>
      <c r="GYH232" s="157"/>
      <c r="GYI232" s="157"/>
      <c r="GYJ232" s="157"/>
      <c r="GYK232" s="157"/>
      <c r="GYL232" s="157"/>
      <c r="GYM232" s="157"/>
      <c r="GYN232" s="157"/>
      <c r="GYO232" s="157"/>
      <c r="GYP232" s="157"/>
      <c r="GYQ232" s="157"/>
      <c r="GYR232" s="157"/>
      <c r="GYS232" s="157"/>
      <c r="GYT232" s="157"/>
      <c r="GYU232" s="157"/>
      <c r="GYV232" s="157"/>
      <c r="GYW232" s="157"/>
      <c r="GYX232" s="157"/>
      <c r="GYY232" s="157"/>
      <c r="GYZ232" s="157"/>
      <c r="GZA232" s="157"/>
      <c r="GZB232" s="157"/>
      <c r="GZC232" s="157"/>
      <c r="GZD232" s="157"/>
      <c r="GZE232" s="157"/>
      <c r="GZF232" s="157"/>
      <c r="GZG232" s="157"/>
      <c r="GZH232" s="157"/>
      <c r="GZI232" s="157"/>
      <c r="GZJ232" s="157"/>
      <c r="GZK232" s="157"/>
      <c r="GZL232" s="157"/>
      <c r="GZM232" s="157"/>
      <c r="GZN232" s="157"/>
      <c r="GZO232" s="157"/>
      <c r="GZP232" s="157"/>
      <c r="GZQ232" s="157"/>
      <c r="GZR232" s="157"/>
      <c r="GZS232" s="157"/>
      <c r="GZT232" s="157"/>
      <c r="GZU232" s="157"/>
      <c r="GZV232" s="157"/>
      <c r="GZW232" s="157"/>
      <c r="GZX232" s="157"/>
      <c r="GZY232" s="157"/>
      <c r="GZZ232" s="157"/>
      <c r="HAA232" s="157"/>
      <c r="HAB232" s="157"/>
      <c r="HAC232" s="157"/>
      <c r="HAD232" s="157"/>
      <c r="HAE232" s="157"/>
      <c r="HAF232" s="157"/>
      <c r="HAG232" s="157"/>
      <c r="HAH232" s="157"/>
      <c r="HAI232" s="157"/>
      <c r="HAJ232" s="157"/>
      <c r="HAK232" s="157"/>
      <c r="HAL232" s="157"/>
      <c r="HAM232" s="157"/>
      <c r="HAN232" s="157"/>
      <c r="HAO232" s="157"/>
      <c r="HAP232" s="157"/>
      <c r="HAQ232" s="157"/>
      <c r="HAR232" s="157"/>
      <c r="HAS232" s="157"/>
      <c r="HAT232" s="157"/>
      <c r="HAU232" s="157"/>
      <c r="HAV232" s="157"/>
      <c r="HAW232" s="157"/>
      <c r="HAX232" s="157"/>
      <c r="HAY232" s="157"/>
      <c r="HAZ232" s="157"/>
      <c r="HBA232" s="157"/>
      <c r="HBB232" s="157"/>
      <c r="HBC232" s="157"/>
      <c r="HBD232" s="157"/>
      <c r="HBE232" s="157"/>
      <c r="HBF232" s="157"/>
      <c r="HBG232" s="157"/>
      <c r="HBH232" s="157"/>
      <c r="HBI232" s="157"/>
      <c r="HBJ232" s="157"/>
      <c r="HBK232" s="157"/>
      <c r="HBL232" s="157"/>
      <c r="HBM232" s="157"/>
      <c r="HBN232" s="157"/>
      <c r="HBO232" s="157"/>
      <c r="HBP232" s="157"/>
      <c r="HBQ232" s="157"/>
      <c r="HBR232" s="157"/>
      <c r="HBS232" s="157"/>
      <c r="HBT232" s="157"/>
      <c r="HBU232" s="157"/>
      <c r="HBV232" s="157"/>
      <c r="HBW232" s="157"/>
      <c r="HBX232" s="157"/>
      <c r="HBY232" s="157"/>
      <c r="HBZ232" s="157"/>
      <c r="HCA232" s="157"/>
      <c r="HCB232" s="157"/>
      <c r="HCC232" s="157"/>
      <c r="HCD232" s="157"/>
      <c r="HCE232" s="157"/>
      <c r="HCF232" s="157"/>
      <c r="HCG232" s="157"/>
      <c r="HCH232" s="157"/>
      <c r="HCI232" s="157"/>
      <c r="HCJ232" s="157"/>
      <c r="HCK232" s="157"/>
      <c r="HCL232" s="157"/>
      <c r="HCM232" s="157"/>
      <c r="HCN232" s="157"/>
      <c r="HCO232" s="157"/>
      <c r="HCP232" s="157"/>
      <c r="HCQ232" s="157"/>
      <c r="HCR232" s="157"/>
      <c r="HCS232" s="157"/>
      <c r="HCT232" s="157"/>
      <c r="HCU232" s="157"/>
      <c r="HCV232" s="157"/>
      <c r="HCW232" s="157"/>
      <c r="HCX232" s="157"/>
      <c r="HCY232" s="157"/>
      <c r="HCZ232" s="157"/>
      <c r="HDA232" s="157"/>
      <c r="HDB232" s="157"/>
      <c r="HDC232" s="157"/>
      <c r="HDD232" s="157"/>
      <c r="HDE232" s="157"/>
      <c r="HDF232" s="157"/>
      <c r="HDG232" s="157"/>
      <c r="HDH232" s="157"/>
      <c r="HDI232" s="157"/>
      <c r="HDJ232" s="157"/>
      <c r="HDK232" s="157"/>
      <c r="HDL232" s="157"/>
      <c r="HDM232" s="157"/>
      <c r="HDN232" s="157"/>
      <c r="HDO232" s="157"/>
      <c r="HDP232" s="157"/>
      <c r="HDQ232" s="157"/>
      <c r="HDR232" s="157"/>
      <c r="HDS232" s="157"/>
      <c r="HDT232" s="157"/>
      <c r="HDU232" s="157"/>
      <c r="HDV232" s="157"/>
      <c r="HDW232" s="157"/>
      <c r="HDX232" s="157"/>
      <c r="HDY232" s="157"/>
      <c r="HDZ232" s="157"/>
      <c r="HEA232" s="157"/>
      <c r="HEB232" s="157"/>
      <c r="HEC232" s="157"/>
      <c r="HED232" s="157"/>
      <c r="HEE232" s="157"/>
      <c r="HEF232" s="157"/>
      <c r="HEG232" s="157"/>
      <c r="HEH232" s="157"/>
      <c r="HEI232" s="157"/>
      <c r="HEJ232" s="157"/>
      <c r="HEK232" s="157"/>
      <c r="HEL232" s="157"/>
      <c r="HEM232" s="157"/>
      <c r="HEN232" s="157"/>
      <c r="HEO232" s="157"/>
      <c r="HEP232" s="157"/>
      <c r="HEQ232" s="157"/>
      <c r="HER232" s="157"/>
      <c r="HES232" s="157"/>
      <c r="HET232" s="157"/>
      <c r="HEU232" s="157"/>
      <c r="HEV232" s="157"/>
      <c r="HEW232" s="157"/>
      <c r="HEX232" s="157"/>
      <c r="HEY232" s="157"/>
      <c r="HEZ232" s="157"/>
      <c r="HFA232" s="157"/>
      <c r="HFB232" s="157"/>
      <c r="HFC232" s="157"/>
      <c r="HFD232" s="157"/>
      <c r="HFE232" s="157"/>
      <c r="HFF232" s="157"/>
      <c r="HFG232" s="157"/>
      <c r="HFH232" s="157"/>
      <c r="HFI232" s="157"/>
      <c r="HFJ232" s="157"/>
      <c r="HFK232" s="157"/>
      <c r="HFL232" s="157"/>
      <c r="HFM232" s="157"/>
      <c r="HFN232" s="157"/>
      <c r="HFO232" s="157"/>
      <c r="HFP232" s="157"/>
      <c r="HFQ232" s="157"/>
      <c r="HFR232" s="157"/>
      <c r="HFS232" s="157"/>
      <c r="HFT232" s="157"/>
      <c r="HFU232" s="157"/>
      <c r="HFV232" s="157"/>
      <c r="HFW232" s="157"/>
      <c r="HFX232" s="157"/>
      <c r="HFY232" s="157"/>
      <c r="HFZ232" s="157"/>
      <c r="HGA232" s="157"/>
      <c r="HGB232" s="157"/>
      <c r="HGC232" s="157"/>
      <c r="HGD232" s="157"/>
      <c r="HGE232" s="157"/>
      <c r="HGF232" s="157"/>
      <c r="HGG232" s="157"/>
      <c r="HGH232" s="157"/>
      <c r="HGI232" s="157"/>
      <c r="HGJ232" s="157"/>
      <c r="HGK232" s="157"/>
      <c r="HGL232" s="157"/>
      <c r="HGM232" s="157"/>
      <c r="HGN232" s="157"/>
      <c r="HGO232" s="157"/>
      <c r="HGP232" s="157"/>
      <c r="HGQ232" s="157"/>
      <c r="HGR232" s="157"/>
      <c r="HGS232" s="157"/>
      <c r="HGT232" s="157"/>
      <c r="HGU232" s="157"/>
      <c r="HGV232" s="157"/>
      <c r="HGW232" s="157"/>
      <c r="HGX232" s="157"/>
      <c r="HGY232" s="157"/>
      <c r="HGZ232" s="157"/>
      <c r="HHA232" s="157"/>
      <c r="HHB232" s="157"/>
      <c r="HHC232" s="157"/>
      <c r="HHD232" s="157"/>
      <c r="HHE232" s="157"/>
      <c r="HHF232" s="157"/>
      <c r="HHG232" s="157"/>
      <c r="HHH232" s="157"/>
      <c r="HHI232" s="157"/>
      <c r="HHJ232" s="157"/>
      <c r="HHK232" s="157"/>
      <c r="HHL232" s="157"/>
      <c r="HHM232" s="157"/>
      <c r="HHN232" s="157"/>
      <c r="HHO232" s="157"/>
      <c r="HHP232" s="157"/>
      <c r="HHQ232" s="157"/>
      <c r="HHR232" s="157"/>
      <c r="HHS232" s="157"/>
      <c r="HHT232" s="157"/>
      <c r="HHU232" s="157"/>
      <c r="HHV232" s="157"/>
      <c r="HHW232" s="157"/>
      <c r="HHX232" s="157"/>
      <c r="HHY232" s="157"/>
      <c r="HHZ232" s="157"/>
      <c r="HIA232" s="157"/>
      <c r="HIB232" s="157"/>
      <c r="HIC232" s="157"/>
      <c r="HID232" s="157"/>
      <c r="HIE232" s="157"/>
      <c r="HIF232" s="157"/>
      <c r="HIG232" s="157"/>
      <c r="HIH232" s="157"/>
      <c r="HII232" s="157"/>
      <c r="HIJ232" s="157"/>
      <c r="HIK232" s="157"/>
      <c r="HIL232" s="157"/>
      <c r="HIM232" s="157"/>
      <c r="HIN232" s="157"/>
      <c r="HIO232" s="157"/>
      <c r="HIP232" s="157"/>
      <c r="HIQ232" s="157"/>
      <c r="HIR232" s="157"/>
      <c r="HIS232" s="157"/>
      <c r="HIT232" s="157"/>
      <c r="HIU232" s="157"/>
      <c r="HIV232" s="157"/>
      <c r="HIW232" s="157"/>
      <c r="HIX232" s="157"/>
      <c r="HIY232" s="157"/>
      <c r="HIZ232" s="157"/>
      <c r="HJA232" s="157"/>
      <c r="HJB232" s="157"/>
      <c r="HJC232" s="157"/>
      <c r="HJD232" s="157"/>
      <c r="HJE232" s="157"/>
      <c r="HJF232" s="157"/>
      <c r="HJG232" s="157"/>
      <c r="HJH232" s="157"/>
      <c r="HJI232" s="157"/>
      <c r="HJJ232" s="157"/>
      <c r="HJK232" s="157"/>
      <c r="HJL232" s="157"/>
      <c r="HJM232" s="157"/>
      <c r="HJN232" s="157"/>
      <c r="HJO232" s="157"/>
      <c r="HJP232" s="157"/>
      <c r="HJQ232" s="157"/>
      <c r="HJR232" s="157"/>
      <c r="HJS232" s="157"/>
      <c r="HJT232" s="157"/>
      <c r="HJU232" s="157"/>
      <c r="HJV232" s="157"/>
      <c r="HJW232" s="157"/>
      <c r="HJX232" s="157"/>
      <c r="HJY232" s="157"/>
      <c r="HJZ232" s="157"/>
      <c r="HKA232" s="157"/>
      <c r="HKB232" s="157"/>
      <c r="HKC232" s="157"/>
      <c r="HKD232" s="157"/>
      <c r="HKE232" s="157"/>
      <c r="HKF232" s="157"/>
      <c r="HKG232" s="157"/>
      <c r="HKH232" s="157"/>
      <c r="HKI232" s="157"/>
      <c r="HKJ232" s="157"/>
      <c r="HKK232" s="157"/>
      <c r="HKL232" s="157"/>
      <c r="HKM232" s="157"/>
      <c r="HKN232" s="157"/>
      <c r="HKO232" s="157"/>
      <c r="HKP232" s="157"/>
      <c r="HKQ232" s="157"/>
      <c r="HKR232" s="157"/>
      <c r="HKS232" s="157"/>
      <c r="HKT232" s="157"/>
      <c r="HKU232" s="157"/>
      <c r="HKV232" s="157"/>
      <c r="HKW232" s="157"/>
      <c r="HKX232" s="157"/>
      <c r="HKY232" s="157"/>
      <c r="HKZ232" s="157"/>
      <c r="HLA232" s="157"/>
      <c r="HLB232" s="157"/>
      <c r="HLC232" s="157"/>
      <c r="HLD232" s="157"/>
      <c r="HLE232" s="157"/>
      <c r="HLF232" s="157"/>
      <c r="HLG232" s="157"/>
      <c r="HLH232" s="157"/>
      <c r="HLI232" s="157"/>
      <c r="HLJ232" s="157"/>
      <c r="HLK232" s="157"/>
      <c r="HLL232" s="157"/>
      <c r="HLM232" s="157"/>
      <c r="HLN232" s="157"/>
      <c r="HLO232" s="157"/>
      <c r="HLP232" s="157"/>
      <c r="HLQ232" s="157"/>
      <c r="HLR232" s="157"/>
      <c r="HLS232" s="157"/>
      <c r="HLT232" s="157"/>
      <c r="HLU232" s="157"/>
      <c r="HLV232" s="157"/>
      <c r="HLW232" s="157"/>
      <c r="HLX232" s="157"/>
      <c r="HLY232" s="157"/>
      <c r="HLZ232" s="157"/>
      <c r="HMA232" s="157"/>
      <c r="HMB232" s="157"/>
      <c r="HMC232" s="157"/>
      <c r="HMD232" s="157"/>
      <c r="HME232" s="157"/>
      <c r="HMF232" s="157"/>
      <c r="HMG232" s="157"/>
      <c r="HMH232" s="157"/>
      <c r="HMI232" s="157"/>
      <c r="HMJ232" s="157"/>
      <c r="HMK232" s="157"/>
      <c r="HML232" s="157"/>
      <c r="HMM232" s="157"/>
      <c r="HMN232" s="157"/>
      <c r="HMO232" s="157"/>
      <c r="HMP232" s="157"/>
      <c r="HMQ232" s="157"/>
      <c r="HMR232" s="157"/>
      <c r="HMS232" s="157"/>
      <c r="HMT232" s="157"/>
      <c r="HMU232" s="157"/>
      <c r="HMV232" s="157"/>
      <c r="HMW232" s="157"/>
      <c r="HMX232" s="157"/>
      <c r="HMY232" s="157"/>
      <c r="HMZ232" s="157"/>
      <c r="HNA232" s="157"/>
      <c r="HNB232" s="157"/>
      <c r="HNC232" s="157"/>
      <c r="HND232" s="157"/>
      <c r="HNE232" s="157"/>
      <c r="HNF232" s="157"/>
      <c r="HNG232" s="157"/>
      <c r="HNH232" s="157"/>
      <c r="HNI232" s="157"/>
      <c r="HNJ232" s="157"/>
      <c r="HNK232" s="157"/>
      <c r="HNL232" s="157"/>
      <c r="HNM232" s="157"/>
      <c r="HNN232" s="157"/>
      <c r="HNO232" s="157"/>
      <c r="HNP232" s="157"/>
      <c r="HNQ232" s="157"/>
      <c r="HNR232" s="157"/>
      <c r="HNS232" s="157"/>
      <c r="HNT232" s="157"/>
      <c r="HNU232" s="157"/>
      <c r="HNV232" s="157"/>
      <c r="HNW232" s="157"/>
      <c r="HNX232" s="157"/>
      <c r="HNY232" s="157"/>
      <c r="HNZ232" s="157"/>
      <c r="HOA232" s="157"/>
      <c r="HOB232" s="157"/>
      <c r="HOC232" s="157"/>
      <c r="HOD232" s="157"/>
      <c r="HOE232" s="157"/>
      <c r="HOF232" s="157"/>
      <c r="HOG232" s="157"/>
      <c r="HOH232" s="157"/>
      <c r="HOI232" s="157"/>
      <c r="HOJ232" s="157"/>
      <c r="HOK232" s="157"/>
      <c r="HOL232" s="157"/>
      <c r="HOM232" s="157"/>
      <c r="HON232" s="157"/>
      <c r="HOO232" s="157"/>
      <c r="HOP232" s="157"/>
      <c r="HOQ232" s="157"/>
      <c r="HOR232" s="157"/>
      <c r="HOS232" s="157"/>
      <c r="HOT232" s="157"/>
      <c r="HOU232" s="157"/>
      <c r="HOV232" s="157"/>
      <c r="HOW232" s="157"/>
      <c r="HOX232" s="157"/>
      <c r="HOY232" s="157"/>
      <c r="HOZ232" s="157"/>
      <c r="HPA232" s="157"/>
      <c r="HPB232" s="157"/>
      <c r="HPC232" s="157"/>
      <c r="HPD232" s="157"/>
      <c r="HPE232" s="157"/>
      <c r="HPF232" s="157"/>
      <c r="HPG232" s="157"/>
      <c r="HPH232" s="157"/>
      <c r="HPI232" s="157"/>
      <c r="HPJ232" s="157"/>
      <c r="HPK232" s="157"/>
      <c r="HPL232" s="157"/>
      <c r="HPM232" s="157"/>
      <c r="HPN232" s="157"/>
      <c r="HPO232" s="157"/>
      <c r="HPP232" s="157"/>
      <c r="HPQ232" s="157"/>
      <c r="HPR232" s="157"/>
      <c r="HPS232" s="157"/>
      <c r="HPT232" s="157"/>
      <c r="HPU232" s="157"/>
      <c r="HPV232" s="157"/>
      <c r="HPW232" s="157"/>
      <c r="HPX232" s="157"/>
      <c r="HPY232" s="157"/>
      <c r="HPZ232" s="157"/>
      <c r="HQA232" s="157"/>
      <c r="HQB232" s="157"/>
      <c r="HQC232" s="157"/>
      <c r="HQD232" s="157"/>
      <c r="HQE232" s="157"/>
      <c r="HQF232" s="157"/>
      <c r="HQG232" s="157"/>
      <c r="HQH232" s="157"/>
      <c r="HQI232" s="157"/>
      <c r="HQJ232" s="157"/>
      <c r="HQK232" s="157"/>
      <c r="HQL232" s="157"/>
      <c r="HQM232" s="157"/>
      <c r="HQN232" s="157"/>
      <c r="HQO232" s="157"/>
      <c r="HQP232" s="157"/>
      <c r="HQQ232" s="157"/>
      <c r="HQR232" s="157"/>
      <c r="HQS232" s="157"/>
      <c r="HQT232" s="157"/>
      <c r="HQU232" s="157"/>
      <c r="HQV232" s="157"/>
      <c r="HQW232" s="157"/>
      <c r="HQX232" s="157"/>
      <c r="HQY232" s="157"/>
      <c r="HQZ232" s="157"/>
      <c r="HRA232" s="157"/>
      <c r="HRB232" s="157"/>
      <c r="HRC232" s="157"/>
      <c r="HRD232" s="157"/>
      <c r="HRE232" s="157"/>
      <c r="HRF232" s="157"/>
      <c r="HRG232" s="157"/>
      <c r="HRH232" s="157"/>
      <c r="HRI232" s="157"/>
      <c r="HRJ232" s="157"/>
      <c r="HRK232" s="157"/>
      <c r="HRL232" s="157"/>
      <c r="HRM232" s="157"/>
      <c r="HRN232" s="157"/>
      <c r="HRO232" s="157"/>
      <c r="HRP232" s="157"/>
      <c r="HRQ232" s="157"/>
      <c r="HRR232" s="157"/>
      <c r="HRS232" s="157"/>
      <c r="HRT232" s="157"/>
      <c r="HRU232" s="157"/>
      <c r="HRV232" s="157"/>
      <c r="HRW232" s="157"/>
      <c r="HRX232" s="157"/>
      <c r="HRY232" s="157"/>
      <c r="HRZ232" s="157"/>
      <c r="HSA232" s="157"/>
      <c r="HSB232" s="157"/>
      <c r="HSC232" s="157"/>
      <c r="HSD232" s="157"/>
      <c r="HSE232" s="157"/>
      <c r="HSF232" s="157"/>
      <c r="HSG232" s="157"/>
      <c r="HSH232" s="157"/>
      <c r="HSI232" s="157"/>
      <c r="HSJ232" s="157"/>
      <c r="HSK232" s="157"/>
      <c r="HSL232" s="157"/>
      <c r="HSM232" s="157"/>
      <c r="HSN232" s="157"/>
      <c r="HSO232" s="157"/>
      <c r="HSP232" s="157"/>
      <c r="HSQ232" s="157"/>
      <c r="HSR232" s="157"/>
      <c r="HSS232" s="157"/>
      <c r="HST232" s="157"/>
      <c r="HSU232" s="157"/>
      <c r="HSV232" s="157"/>
      <c r="HSW232" s="157"/>
      <c r="HSX232" s="157"/>
      <c r="HSY232" s="157"/>
      <c r="HSZ232" s="157"/>
      <c r="HTA232" s="157"/>
      <c r="HTB232" s="157"/>
      <c r="HTC232" s="157"/>
      <c r="HTD232" s="157"/>
      <c r="HTE232" s="157"/>
      <c r="HTF232" s="157"/>
      <c r="HTG232" s="157"/>
      <c r="HTH232" s="157"/>
      <c r="HTI232" s="157"/>
      <c r="HTJ232" s="157"/>
      <c r="HTK232" s="157"/>
      <c r="HTL232" s="157"/>
      <c r="HTM232" s="157"/>
      <c r="HTN232" s="157"/>
      <c r="HTO232" s="157"/>
      <c r="HTP232" s="157"/>
      <c r="HTQ232" s="157"/>
      <c r="HTR232" s="157"/>
      <c r="HTS232" s="157"/>
      <c r="HTT232" s="157"/>
      <c r="HTU232" s="157"/>
      <c r="HTV232" s="157"/>
      <c r="HTW232" s="157"/>
      <c r="HTX232" s="157"/>
      <c r="HTY232" s="157"/>
      <c r="HTZ232" s="157"/>
      <c r="HUA232" s="157"/>
      <c r="HUB232" s="157"/>
      <c r="HUC232" s="157"/>
      <c r="HUD232" s="157"/>
      <c r="HUE232" s="157"/>
      <c r="HUF232" s="157"/>
      <c r="HUG232" s="157"/>
      <c r="HUH232" s="157"/>
      <c r="HUI232" s="157"/>
      <c r="HUJ232" s="157"/>
      <c r="HUK232" s="157"/>
      <c r="HUL232" s="157"/>
      <c r="HUM232" s="157"/>
      <c r="HUN232" s="157"/>
      <c r="HUO232" s="157"/>
      <c r="HUP232" s="157"/>
      <c r="HUQ232" s="157"/>
      <c r="HUR232" s="157"/>
      <c r="HUS232" s="157"/>
      <c r="HUT232" s="157"/>
      <c r="HUU232" s="157"/>
      <c r="HUV232" s="157"/>
      <c r="HUW232" s="157"/>
      <c r="HUX232" s="157"/>
      <c r="HUY232" s="157"/>
      <c r="HUZ232" s="157"/>
      <c r="HVA232" s="157"/>
      <c r="HVB232" s="157"/>
      <c r="HVC232" s="157"/>
      <c r="HVD232" s="157"/>
      <c r="HVE232" s="157"/>
      <c r="HVF232" s="157"/>
      <c r="HVG232" s="157"/>
      <c r="HVH232" s="157"/>
      <c r="HVI232" s="157"/>
      <c r="HVJ232" s="157"/>
      <c r="HVK232" s="157"/>
      <c r="HVL232" s="157"/>
      <c r="HVM232" s="157"/>
      <c r="HVN232" s="157"/>
      <c r="HVO232" s="157"/>
      <c r="HVP232" s="157"/>
      <c r="HVQ232" s="157"/>
      <c r="HVR232" s="157"/>
      <c r="HVS232" s="157"/>
      <c r="HVT232" s="157"/>
      <c r="HVU232" s="157"/>
      <c r="HVV232" s="157"/>
      <c r="HVW232" s="157"/>
      <c r="HVX232" s="157"/>
      <c r="HVY232" s="157"/>
      <c r="HVZ232" s="157"/>
      <c r="HWA232" s="157"/>
      <c r="HWB232" s="157"/>
      <c r="HWC232" s="157"/>
      <c r="HWD232" s="157"/>
      <c r="HWE232" s="157"/>
      <c r="HWF232" s="157"/>
      <c r="HWG232" s="157"/>
      <c r="HWH232" s="157"/>
      <c r="HWI232" s="157"/>
      <c r="HWJ232" s="157"/>
      <c r="HWK232" s="157"/>
      <c r="HWL232" s="157"/>
      <c r="HWM232" s="157"/>
      <c r="HWN232" s="157"/>
      <c r="HWO232" s="157"/>
      <c r="HWP232" s="157"/>
      <c r="HWQ232" s="157"/>
      <c r="HWR232" s="157"/>
      <c r="HWS232" s="157"/>
      <c r="HWT232" s="157"/>
      <c r="HWU232" s="157"/>
      <c r="HWV232" s="157"/>
      <c r="HWW232" s="157"/>
      <c r="HWX232" s="157"/>
      <c r="HWY232" s="157"/>
      <c r="HWZ232" s="157"/>
      <c r="HXA232" s="157"/>
      <c r="HXB232" s="157"/>
      <c r="HXC232" s="157"/>
      <c r="HXD232" s="157"/>
      <c r="HXE232" s="157"/>
      <c r="HXF232" s="157"/>
      <c r="HXG232" s="157"/>
      <c r="HXH232" s="157"/>
      <c r="HXI232" s="157"/>
      <c r="HXJ232" s="157"/>
      <c r="HXK232" s="157"/>
      <c r="HXL232" s="157"/>
      <c r="HXM232" s="157"/>
      <c r="HXN232" s="157"/>
      <c r="HXO232" s="157"/>
      <c r="HXP232" s="157"/>
      <c r="HXQ232" s="157"/>
      <c r="HXR232" s="157"/>
      <c r="HXS232" s="157"/>
      <c r="HXT232" s="157"/>
      <c r="HXU232" s="157"/>
      <c r="HXV232" s="157"/>
      <c r="HXW232" s="157"/>
      <c r="HXX232" s="157"/>
      <c r="HXY232" s="157"/>
      <c r="HXZ232" s="157"/>
      <c r="HYA232" s="157"/>
      <c r="HYB232" s="157"/>
      <c r="HYC232" s="157"/>
      <c r="HYD232" s="157"/>
      <c r="HYE232" s="157"/>
      <c r="HYF232" s="157"/>
      <c r="HYG232" s="157"/>
      <c r="HYH232" s="157"/>
      <c r="HYI232" s="157"/>
      <c r="HYJ232" s="157"/>
      <c r="HYK232" s="157"/>
      <c r="HYL232" s="157"/>
      <c r="HYM232" s="157"/>
      <c r="HYN232" s="157"/>
      <c r="HYO232" s="157"/>
      <c r="HYP232" s="157"/>
      <c r="HYQ232" s="157"/>
      <c r="HYR232" s="157"/>
      <c r="HYS232" s="157"/>
      <c r="HYT232" s="157"/>
      <c r="HYU232" s="157"/>
      <c r="HYV232" s="157"/>
      <c r="HYW232" s="157"/>
      <c r="HYX232" s="157"/>
      <c r="HYY232" s="157"/>
      <c r="HYZ232" s="157"/>
      <c r="HZA232" s="157"/>
      <c r="HZB232" s="157"/>
      <c r="HZC232" s="157"/>
      <c r="HZD232" s="157"/>
      <c r="HZE232" s="157"/>
      <c r="HZF232" s="157"/>
      <c r="HZG232" s="157"/>
      <c r="HZH232" s="157"/>
      <c r="HZI232" s="157"/>
      <c r="HZJ232" s="157"/>
      <c r="HZK232" s="157"/>
      <c r="HZL232" s="157"/>
      <c r="HZM232" s="157"/>
      <c r="HZN232" s="157"/>
      <c r="HZO232" s="157"/>
      <c r="HZP232" s="157"/>
      <c r="HZQ232" s="157"/>
      <c r="HZR232" s="157"/>
      <c r="HZS232" s="157"/>
      <c r="HZT232" s="157"/>
      <c r="HZU232" s="157"/>
      <c r="HZV232" s="157"/>
      <c r="HZW232" s="157"/>
      <c r="HZX232" s="157"/>
      <c r="HZY232" s="157"/>
      <c r="HZZ232" s="157"/>
      <c r="IAA232" s="157"/>
      <c r="IAB232" s="157"/>
      <c r="IAC232" s="157"/>
      <c r="IAD232" s="157"/>
      <c r="IAE232" s="157"/>
      <c r="IAF232" s="157"/>
      <c r="IAG232" s="157"/>
      <c r="IAH232" s="157"/>
      <c r="IAI232" s="157"/>
      <c r="IAJ232" s="157"/>
      <c r="IAK232" s="157"/>
      <c r="IAL232" s="157"/>
      <c r="IAM232" s="157"/>
      <c r="IAN232" s="157"/>
      <c r="IAO232" s="157"/>
      <c r="IAP232" s="157"/>
      <c r="IAQ232" s="157"/>
      <c r="IAR232" s="157"/>
      <c r="IAS232" s="157"/>
      <c r="IAT232" s="157"/>
      <c r="IAU232" s="157"/>
      <c r="IAV232" s="157"/>
      <c r="IAW232" s="157"/>
      <c r="IAX232" s="157"/>
      <c r="IAY232" s="157"/>
      <c r="IAZ232" s="157"/>
      <c r="IBA232" s="157"/>
      <c r="IBB232" s="157"/>
      <c r="IBC232" s="157"/>
      <c r="IBD232" s="157"/>
      <c r="IBE232" s="157"/>
      <c r="IBF232" s="157"/>
      <c r="IBG232" s="157"/>
      <c r="IBH232" s="157"/>
      <c r="IBI232" s="157"/>
      <c r="IBJ232" s="157"/>
      <c r="IBK232" s="157"/>
      <c r="IBL232" s="157"/>
      <c r="IBM232" s="157"/>
      <c r="IBN232" s="157"/>
      <c r="IBO232" s="157"/>
      <c r="IBP232" s="157"/>
      <c r="IBQ232" s="157"/>
      <c r="IBR232" s="157"/>
      <c r="IBS232" s="157"/>
      <c r="IBT232" s="157"/>
      <c r="IBU232" s="157"/>
      <c r="IBV232" s="157"/>
      <c r="IBW232" s="157"/>
      <c r="IBX232" s="157"/>
      <c r="IBY232" s="157"/>
      <c r="IBZ232" s="157"/>
      <c r="ICA232" s="157"/>
      <c r="ICB232" s="157"/>
      <c r="ICC232" s="157"/>
      <c r="ICD232" s="157"/>
      <c r="ICE232" s="157"/>
      <c r="ICF232" s="157"/>
      <c r="ICG232" s="157"/>
      <c r="ICH232" s="157"/>
      <c r="ICI232" s="157"/>
      <c r="ICJ232" s="157"/>
      <c r="ICK232" s="157"/>
      <c r="ICL232" s="157"/>
      <c r="ICM232" s="157"/>
      <c r="ICN232" s="157"/>
      <c r="ICO232" s="157"/>
      <c r="ICP232" s="157"/>
      <c r="ICQ232" s="157"/>
      <c r="ICR232" s="157"/>
      <c r="ICS232" s="157"/>
      <c r="ICT232" s="157"/>
      <c r="ICU232" s="157"/>
      <c r="ICV232" s="157"/>
      <c r="ICW232" s="157"/>
      <c r="ICX232" s="157"/>
      <c r="ICY232" s="157"/>
      <c r="ICZ232" s="157"/>
      <c r="IDA232" s="157"/>
      <c r="IDB232" s="157"/>
      <c r="IDC232" s="157"/>
      <c r="IDD232" s="157"/>
      <c r="IDE232" s="157"/>
      <c r="IDF232" s="157"/>
      <c r="IDG232" s="157"/>
      <c r="IDH232" s="157"/>
      <c r="IDI232" s="157"/>
      <c r="IDJ232" s="157"/>
      <c r="IDK232" s="157"/>
      <c r="IDL232" s="157"/>
      <c r="IDM232" s="157"/>
      <c r="IDN232" s="157"/>
      <c r="IDO232" s="157"/>
      <c r="IDP232" s="157"/>
      <c r="IDQ232" s="157"/>
      <c r="IDR232" s="157"/>
      <c r="IDS232" s="157"/>
      <c r="IDT232" s="157"/>
      <c r="IDU232" s="157"/>
      <c r="IDV232" s="157"/>
      <c r="IDW232" s="157"/>
      <c r="IDX232" s="157"/>
      <c r="IDY232" s="157"/>
      <c r="IDZ232" s="157"/>
      <c r="IEA232" s="157"/>
      <c r="IEB232" s="157"/>
      <c r="IEC232" s="157"/>
      <c r="IED232" s="157"/>
      <c r="IEE232" s="157"/>
      <c r="IEF232" s="157"/>
      <c r="IEG232" s="157"/>
      <c r="IEH232" s="157"/>
      <c r="IEI232" s="157"/>
      <c r="IEJ232" s="157"/>
      <c r="IEK232" s="157"/>
      <c r="IEL232" s="157"/>
      <c r="IEM232" s="157"/>
      <c r="IEN232" s="157"/>
      <c r="IEO232" s="157"/>
      <c r="IEP232" s="157"/>
      <c r="IEQ232" s="157"/>
      <c r="IER232" s="157"/>
      <c r="IES232" s="157"/>
      <c r="IET232" s="157"/>
      <c r="IEU232" s="157"/>
      <c r="IEV232" s="157"/>
      <c r="IEW232" s="157"/>
      <c r="IEX232" s="157"/>
      <c r="IEY232" s="157"/>
      <c r="IEZ232" s="157"/>
      <c r="IFA232" s="157"/>
      <c r="IFB232" s="157"/>
      <c r="IFC232" s="157"/>
      <c r="IFD232" s="157"/>
      <c r="IFE232" s="157"/>
      <c r="IFF232" s="157"/>
      <c r="IFG232" s="157"/>
      <c r="IFH232" s="157"/>
      <c r="IFI232" s="157"/>
      <c r="IFJ232" s="157"/>
      <c r="IFK232" s="157"/>
      <c r="IFL232" s="157"/>
      <c r="IFM232" s="157"/>
      <c r="IFN232" s="157"/>
      <c r="IFO232" s="157"/>
      <c r="IFP232" s="157"/>
      <c r="IFQ232" s="157"/>
      <c r="IFR232" s="157"/>
      <c r="IFS232" s="157"/>
      <c r="IFT232" s="157"/>
      <c r="IFU232" s="157"/>
      <c r="IFV232" s="157"/>
      <c r="IFW232" s="157"/>
      <c r="IFX232" s="157"/>
      <c r="IFY232" s="157"/>
      <c r="IFZ232" s="157"/>
      <c r="IGA232" s="157"/>
      <c r="IGB232" s="157"/>
      <c r="IGC232" s="157"/>
      <c r="IGD232" s="157"/>
      <c r="IGE232" s="157"/>
      <c r="IGF232" s="157"/>
      <c r="IGG232" s="157"/>
      <c r="IGH232" s="157"/>
      <c r="IGI232" s="157"/>
      <c r="IGJ232" s="157"/>
      <c r="IGK232" s="157"/>
      <c r="IGL232" s="157"/>
      <c r="IGM232" s="157"/>
      <c r="IGN232" s="157"/>
      <c r="IGO232" s="157"/>
      <c r="IGP232" s="157"/>
      <c r="IGQ232" s="157"/>
      <c r="IGR232" s="157"/>
      <c r="IGS232" s="157"/>
      <c r="IGT232" s="157"/>
      <c r="IGU232" s="157"/>
      <c r="IGV232" s="157"/>
      <c r="IGW232" s="157"/>
      <c r="IGX232" s="157"/>
      <c r="IGY232" s="157"/>
      <c r="IGZ232" s="157"/>
      <c r="IHA232" s="157"/>
      <c r="IHB232" s="157"/>
      <c r="IHC232" s="157"/>
      <c r="IHD232" s="157"/>
      <c r="IHE232" s="157"/>
      <c r="IHF232" s="157"/>
      <c r="IHG232" s="157"/>
      <c r="IHH232" s="157"/>
      <c r="IHI232" s="157"/>
      <c r="IHJ232" s="157"/>
      <c r="IHK232" s="157"/>
      <c r="IHL232" s="157"/>
      <c r="IHM232" s="157"/>
      <c r="IHN232" s="157"/>
      <c r="IHO232" s="157"/>
      <c r="IHP232" s="157"/>
      <c r="IHQ232" s="157"/>
      <c r="IHR232" s="157"/>
      <c r="IHS232" s="157"/>
      <c r="IHT232" s="157"/>
      <c r="IHU232" s="157"/>
      <c r="IHV232" s="157"/>
      <c r="IHW232" s="157"/>
      <c r="IHX232" s="157"/>
      <c r="IHY232" s="157"/>
      <c r="IHZ232" s="157"/>
      <c r="IIA232" s="157"/>
      <c r="IIB232" s="157"/>
      <c r="IIC232" s="157"/>
      <c r="IID232" s="157"/>
      <c r="IIE232" s="157"/>
      <c r="IIF232" s="157"/>
      <c r="IIG232" s="157"/>
      <c r="IIH232" s="157"/>
      <c r="III232" s="157"/>
      <c r="IIJ232" s="157"/>
      <c r="IIK232" s="157"/>
      <c r="IIL232" s="157"/>
      <c r="IIM232" s="157"/>
      <c r="IIN232" s="157"/>
      <c r="IIO232" s="157"/>
      <c r="IIP232" s="157"/>
      <c r="IIQ232" s="157"/>
      <c r="IIR232" s="157"/>
      <c r="IIS232" s="157"/>
      <c r="IIT232" s="157"/>
      <c r="IIU232" s="157"/>
      <c r="IIV232" s="157"/>
      <c r="IIW232" s="157"/>
      <c r="IIX232" s="157"/>
      <c r="IIY232" s="157"/>
      <c r="IIZ232" s="157"/>
      <c r="IJA232" s="157"/>
      <c r="IJB232" s="157"/>
      <c r="IJC232" s="157"/>
      <c r="IJD232" s="157"/>
      <c r="IJE232" s="157"/>
      <c r="IJF232" s="157"/>
      <c r="IJG232" s="157"/>
      <c r="IJH232" s="157"/>
      <c r="IJI232" s="157"/>
      <c r="IJJ232" s="157"/>
      <c r="IJK232" s="157"/>
      <c r="IJL232" s="157"/>
      <c r="IJM232" s="157"/>
      <c r="IJN232" s="157"/>
      <c r="IJO232" s="157"/>
      <c r="IJP232" s="157"/>
      <c r="IJQ232" s="157"/>
      <c r="IJR232" s="157"/>
      <c r="IJS232" s="157"/>
      <c r="IJT232" s="157"/>
      <c r="IJU232" s="157"/>
      <c r="IJV232" s="157"/>
      <c r="IJW232" s="157"/>
      <c r="IJX232" s="157"/>
      <c r="IJY232" s="157"/>
      <c r="IJZ232" s="157"/>
      <c r="IKA232" s="157"/>
      <c r="IKB232" s="157"/>
      <c r="IKC232" s="157"/>
      <c r="IKD232" s="157"/>
      <c r="IKE232" s="157"/>
      <c r="IKF232" s="157"/>
      <c r="IKG232" s="157"/>
      <c r="IKH232" s="157"/>
      <c r="IKI232" s="157"/>
      <c r="IKJ232" s="157"/>
      <c r="IKK232" s="157"/>
      <c r="IKL232" s="157"/>
      <c r="IKM232" s="157"/>
      <c r="IKN232" s="157"/>
      <c r="IKO232" s="157"/>
      <c r="IKP232" s="157"/>
      <c r="IKQ232" s="157"/>
      <c r="IKR232" s="157"/>
      <c r="IKS232" s="157"/>
      <c r="IKT232" s="157"/>
      <c r="IKU232" s="157"/>
      <c r="IKV232" s="157"/>
      <c r="IKW232" s="157"/>
      <c r="IKX232" s="157"/>
      <c r="IKY232" s="157"/>
      <c r="IKZ232" s="157"/>
      <c r="ILA232" s="157"/>
      <c r="ILB232" s="157"/>
      <c r="ILC232" s="157"/>
      <c r="ILD232" s="157"/>
      <c r="ILE232" s="157"/>
      <c r="ILF232" s="157"/>
      <c r="ILG232" s="157"/>
      <c r="ILH232" s="157"/>
      <c r="ILI232" s="157"/>
      <c r="ILJ232" s="157"/>
      <c r="ILK232" s="157"/>
      <c r="ILL232" s="157"/>
      <c r="ILM232" s="157"/>
      <c r="ILN232" s="157"/>
      <c r="ILO232" s="157"/>
      <c r="ILP232" s="157"/>
      <c r="ILQ232" s="157"/>
      <c r="ILR232" s="157"/>
      <c r="ILS232" s="157"/>
      <c r="ILT232" s="157"/>
      <c r="ILU232" s="157"/>
      <c r="ILV232" s="157"/>
      <c r="ILW232" s="157"/>
      <c r="ILX232" s="157"/>
      <c r="ILY232" s="157"/>
      <c r="ILZ232" s="157"/>
      <c r="IMA232" s="157"/>
      <c r="IMB232" s="157"/>
      <c r="IMC232" s="157"/>
      <c r="IMD232" s="157"/>
      <c r="IME232" s="157"/>
      <c r="IMF232" s="157"/>
      <c r="IMG232" s="157"/>
      <c r="IMH232" s="157"/>
      <c r="IMI232" s="157"/>
      <c r="IMJ232" s="157"/>
      <c r="IMK232" s="157"/>
      <c r="IML232" s="157"/>
      <c r="IMM232" s="157"/>
      <c r="IMN232" s="157"/>
      <c r="IMO232" s="157"/>
      <c r="IMP232" s="157"/>
      <c r="IMQ232" s="157"/>
      <c r="IMR232" s="157"/>
      <c r="IMS232" s="157"/>
      <c r="IMT232" s="157"/>
      <c r="IMU232" s="157"/>
      <c r="IMV232" s="157"/>
      <c r="IMW232" s="157"/>
      <c r="IMX232" s="157"/>
      <c r="IMY232" s="157"/>
      <c r="IMZ232" s="157"/>
      <c r="INA232" s="157"/>
      <c r="INB232" s="157"/>
      <c r="INC232" s="157"/>
      <c r="IND232" s="157"/>
      <c r="INE232" s="157"/>
      <c r="INF232" s="157"/>
      <c r="ING232" s="157"/>
      <c r="INH232" s="157"/>
      <c r="INI232" s="157"/>
      <c r="INJ232" s="157"/>
      <c r="INK232" s="157"/>
      <c r="INL232" s="157"/>
      <c r="INM232" s="157"/>
      <c r="INN232" s="157"/>
      <c r="INO232" s="157"/>
      <c r="INP232" s="157"/>
      <c r="INQ232" s="157"/>
      <c r="INR232" s="157"/>
      <c r="INS232" s="157"/>
      <c r="INT232" s="157"/>
      <c r="INU232" s="157"/>
      <c r="INV232" s="157"/>
      <c r="INW232" s="157"/>
      <c r="INX232" s="157"/>
      <c r="INY232" s="157"/>
      <c r="INZ232" s="157"/>
      <c r="IOA232" s="157"/>
      <c r="IOB232" s="157"/>
      <c r="IOC232" s="157"/>
      <c r="IOD232" s="157"/>
      <c r="IOE232" s="157"/>
      <c r="IOF232" s="157"/>
      <c r="IOG232" s="157"/>
      <c r="IOH232" s="157"/>
      <c r="IOI232" s="157"/>
      <c r="IOJ232" s="157"/>
      <c r="IOK232" s="157"/>
      <c r="IOL232" s="157"/>
      <c r="IOM232" s="157"/>
      <c r="ION232" s="157"/>
      <c r="IOO232" s="157"/>
      <c r="IOP232" s="157"/>
      <c r="IOQ232" s="157"/>
      <c r="IOR232" s="157"/>
      <c r="IOS232" s="157"/>
      <c r="IOT232" s="157"/>
      <c r="IOU232" s="157"/>
      <c r="IOV232" s="157"/>
      <c r="IOW232" s="157"/>
      <c r="IOX232" s="157"/>
      <c r="IOY232" s="157"/>
      <c r="IOZ232" s="157"/>
      <c r="IPA232" s="157"/>
      <c r="IPB232" s="157"/>
      <c r="IPC232" s="157"/>
      <c r="IPD232" s="157"/>
      <c r="IPE232" s="157"/>
      <c r="IPF232" s="157"/>
      <c r="IPG232" s="157"/>
      <c r="IPH232" s="157"/>
      <c r="IPI232" s="157"/>
      <c r="IPJ232" s="157"/>
      <c r="IPK232" s="157"/>
      <c r="IPL232" s="157"/>
      <c r="IPM232" s="157"/>
      <c r="IPN232" s="157"/>
      <c r="IPO232" s="157"/>
      <c r="IPP232" s="157"/>
      <c r="IPQ232" s="157"/>
      <c r="IPR232" s="157"/>
      <c r="IPS232" s="157"/>
      <c r="IPT232" s="157"/>
      <c r="IPU232" s="157"/>
      <c r="IPV232" s="157"/>
      <c r="IPW232" s="157"/>
      <c r="IPX232" s="157"/>
      <c r="IPY232" s="157"/>
      <c r="IPZ232" s="157"/>
      <c r="IQA232" s="157"/>
      <c r="IQB232" s="157"/>
      <c r="IQC232" s="157"/>
      <c r="IQD232" s="157"/>
      <c r="IQE232" s="157"/>
      <c r="IQF232" s="157"/>
      <c r="IQG232" s="157"/>
      <c r="IQH232" s="157"/>
      <c r="IQI232" s="157"/>
      <c r="IQJ232" s="157"/>
      <c r="IQK232" s="157"/>
      <c r="IQL232" s="157"/>
      <c r="IQM232" s="157"/>
      <c r="IQN232" s="157"/>
      <c r="IQO232" s="157"/>
      <c r="IQP232" s="157"/>
      <c r="IQQ232" s="157"/>
      <c r="IQR232" s="157"/>
      <c r="IQS232" s="157"/>
      <c r="IQT232" s="157"/>
      <c r="IQU232" s="157"/>
      <c r="IQV232" s="157"/>
      <c r="IQW232" s="157"/>
      <c r="IQX232" s="157"/>
      <c r="IQY232" s="157"/>
      <c r="IQZ232" s="157"/>
      <c r="IRA232" s="157"/>
      <c r="IRB232" s="157"/>
      <c r="IRC232" s="157"/>
      <c r="IRD232" s="157"/>
      <c r="IRE232" s="157"/>
      <c r="IRF232" s="157"/>
      <c r="IRG232" s="157"/>
      <c r="IRH232" s="157"/>
      <c r="IRI232" s="157"/>
      <c r="IRJ232" s="157"/>
      <c r="IRK232" s="157"/>
      <c r="IRL232" s="157"/>
      <c r="IRM232" s="157"/>
      <c r="IRN232" s="157"/>
      <c r="IRO232" s="157"/>
      <c r="IRP232" s="157"/>
      <c r="IRQ232" s="157"/>
      <c r="IRR232" s="157"/>
      <c r="IRS232" s="157"/>
      <c r="IRT232" s="157"/>
      <c r="IRU232" s="157"/>
      <c r="IRV232" s="157"/>
      <c r="IRW232" s="157"/>
      <c r="IRX232" s="157"/>
      <c r="IRY232" s="157"/>
      <c r="IRZ232" s="157"/>
      <c r="ISA232" s="157"/>
      <c r="ISB232" s="157"/>
      <c r="ISC232" s="157"/>
      <c r="ISD232" s="157"/>
      <c r="ISE232" s="157"/>
      <c r="ISF232" s="157"/>
      <c r="ISG232" s="157"/>
      <c r="ISH232" s="157"/>
      <c r="ISI232" s="157"/>
      <c r="ISJ232" s="157"/>
      <c r="ISK232" s="157"/>
      <c r="ISL232" s="157"/>
      <c r="ISM232" s="157"/>
      <c r="ISN232" s="157"/>
      <c r="ISO232" s="157"/>
      <c r="ISP232" s="157"/>
      <c r="ISQ232" s="157"/>
      <c r="ISR232" s="157"/>
      <c r="ISS232" s="157"/>
      <c r="IST232" s="157"/>
      <c r="ISU232" s="157"/>
      <c r="ISV232" s="157"/>
      <c r="ISW232" s="157"/>
      <c r="ISX232" s="157"/>
      <c r="ISY232" s="157"/>
      <c r="ISZ232" s="157"/>
      <c r="ITA232" s="157"/>
      <c r="ITB232" s="157"/>
      <c r="ITC232" s="157"/>
      <c r="ITD232" s="157"/>
      <c r="ITE232" s="157"/>
      <c r="ITF232" s="157"/>
      <c r="ITG232" s="157"/>
      <c r="ITH232" s="157"/>
      <c r="ITI232" s="157"/>
      <c r="ITJ232" s="157"/>
      <c r="ITK232" s="157"/>
      <c r="ITL232" s="157"/>
      <c r="ITM232" s="157"/>
      <c r="ITN232" s="157"/>
      <c r="ITO232" s="157"/>
      <c r="ITP232" s="157"/>
      <c r="ITQ232" s="157"/>
      <c r="ITR232" s="157"/>
      <c r="ITS232" s="157"/>
      <c r="ITT232" s="157"/>
      <c r="ITU232" s="157"/>
      <c r="ITV232" s="157"/>
      <c r="ITW232" s="157"/>
      <c r="ITX232" s="157"/>
      <c r="ITY232" s="157"/>
      <c r="ITZ232" s="157"/>
      <c r="IUA232" s="157"/>
      <c r="IUB232" s="157"/>
      <c r="IUC232" s="157"/>
      <c r="IUD232" s="157"/>
      <c r="IUE232" s="157"/>
      <c r="IUF232" s="157"/>
      <c r="IUG232" s="157"/>
      <c r="IUH232" s="157"/>
      <c r="IUI232" s="157"/>
      <c r="IUJ232" s="157"/>
      <c r="IUK232" s="157"/>
      <c r="IUL232" s="157"/>
      <c r="IUM232" s="157"/>
      <c r="IUN232" s="157"/>
      <c r="IUO232" s="157"/>
      <c r="IUP232" s="157"/>
      <c r="IUQ232" s="157"/>
      <c r="IUR232" s="157"/>
      <c r="IUS232" s="157"/>
      <c r="IUT232" s="157"/>
      <c r="IUU232" s="157"/>
      <c r="IUV232" s="157"/>
      <c r="IUW232" s="157"/>
      <c r="IUX232" s="157"/>
      <c r="IUY232" s="157"/>
      <c r="IUZ232" s="157"/>
      <c r="IVA232" s="157"/>
      <c r="IVB232" s="157"/>
      <c r="IVC232" s="157"/>
      <c r="IVD232" s="157"/>
      <c r="IVE232" s="157"/>
      <c r="IVF232" s="157"/>
      <c r="IVG232" s="157"/>
      <c r="IVH232" s="157"/>
      <c r="IVI232" s="157"/>
      <c r="IVJ232" s="157"/>
      <c r="IVK232" s="157"/>
      <c r="IVL232" s="157"/>
      <c r="IVM232" s="157"/>
      <c r="IVN232" s="157"/>
      <c r="IVO232" s="157"/>
      <c r="IVP232" s="157"/>
      <c r="IVQ232" s="157"/>
      <c r="IVR232" s="157"/>
      <c r="IVS232" s="157"/>
      <c r="IVT232" s="157"/>
      <c r="IVU232" s="157"/>
      <c r="IVV232" s="157"/>
      <c r="IVW232" s="157"/>
      <c r="IVX232" s="157"/>
      <c r="IVY232" s="157"/>
      <c r="IVZ232" s="157"/>
      <c r="IWA232" s="157"/>
      <c r="IWB232" s="157"/>
      <c r="IWC232" s="157"/>
      <c r="IWD232" s="157"/>
      <c r="IWE232" s="157"/>
      <c r="IWF232" s="157"/>
      <c r="IWG232" s="157"/>
      <c r="IWH232" s="157"/>
      <c r="IWI232" s="157"/>
      <c r="IWJ232" s="157"/>
      <c r="IWK232" s="157"/>
      <c r="IWL232" s="157"/>
      <c r="IWM232" s="157"/>
      <c r="IWN232" s="157"/>
      <c r="IWO232" s="157"/>
      <c r="IWP232" s="157"/>
      <c r="IWQ232" s="157"/>
      <c r="IWR232" s="157"/>
      <c r="IWS232" s="157"/>
      <c r="IWT232" s="157"/>
      <c r="IWU232" s="157"/>
      <c r="IWV232" s="157"/>
      <c r="IWW232" s="157"/>
      <c r="IWX232" s="157"/>
      <c r="IWY232" s="157"/>
      <c r="IWZ232" s="157"/>
      <c r="IXA232" s="157"/>
      <c r="IXB232" s="157"/>
      <c r="IXC232" s="157"/>
      <c r="IXD232" s="157"/>
      <c r="IXE232" s="157"/>
      <c r="IXF232" s="157"/>
      <c r="IXG232" s="157"/>
      <c r="IXH232" s="157"/>
      <c r="IXI232" s="157"/>
      <c r="IXJ232" s="157"/>
      <c r="IXK232" s="157"/>
      <c r="IXL232" s="157"/>
      <c r="IXM232" s="157"/>
      <c r="IXN232" s="157"/>
      <c r="IXO232" s="157"/>
      <c r="IXP232" s="157"/>
      <c r="IXQ232" s="157"/>
      <c r="IXR232" s="157"/>
      <c r="IXS232" s="157"/>
      <c r="IXT232" s="157"/>
      <c r="IXU232" s="157"/>
      <c r="IXV232" s="157"/>
      <c r="IXW232" s="157"/>
      <c r="IXX232" s="157"/>
      <c r="IXY232" s="157"/>
      <c r="IXZ232" s="157"/>
      <c r="IYA232" s="157"/>
      <c r="IYB232" s="157"/>
      <c r="IYC232" s="157"/>
      <c r="IYD232" s="157"/>
      <c r="IYE232" s="157"/>
      <c r="IYF232" s="157"/>
      <c r="IYG232" s="157"/>
      <c r="IYH232" s="157"/>
      <c r="IYI232" s="157"/>
      <c r="IYJ232" s="157"/>
      <c r="IYK232" s="157"/>
      <c r="IYL232" s="157"/>
      <c r="IYM232" s="157"/>
      <c r="IYN232" s="157"/>
      <c r="IYO232" s="157"/>
      <c r="IYP232" s="157"/>
      <c r="IYQ232" s="157"/>
      <c r="IYR232" s="157"/>
      <c r="IYS232" s="157"/>
      <c r="IYT232" s="157"/>
      <c r="IYU232" s="157"/>
      <c r="IYV232" s="157"/>
      <c r="IYW232" s="157"/>
      <c r="IYX232" s="157"/>
      <c r="IYY232" s="157"/>
      <c r="IYZ232" s="157"/>
      <c r="IZA232" s="157"/>
      <c r="IZB232" s="157"/>
      <c r="IZC232" s="157"/>
      <c r="IZD232" s="157"/>
      <c r="IZE232" s="157"/>
      <c r="IZF232" s="157"/>
      <c r="IZG232" s="157"/>
      <c r="IZH232" s="157"/>
      <c r="IZI232" s="157"/>
      <c r="IZJ232" s="157"/>
      <c r="IZK232" s="157"/>
      <c r="IZL232" s="157"/>
      <c r="IZM232" s="157"/>
      <c r="IZN232" s="157"/>
      <c r="IZO232" s="157"/>
      <c r="IZP232" s="157"/>
      <c r="IZQ232" s="157"/>
      <c r="IZR232" s="157"/>
      <c r="IZS232" s="157"/>
      <c r="IZT232" s="157"/>
      <c r="IZU232" s="157"/>
      <c r="IZV232" s="157"/>
      <c r="IZW232" s="157"/>
      <c r="IZX232" s="157"/>
      <c r="IZY232" s="157"/>
      <c r="IZZ232" s="157"/>
      <c r="JAA232" s="157"/>
      <c r="JAB232" s="157"/>
      <c r="JAC232" s="157"/>
      <c r="JAD232" s="157"/>
      <c r="JAE232" s="157"/>
      <c r="JAF232" s="157"/>
      <c r="JAG232" s="157"/>
      <c r="JAH232" s="157"/>
      <c r="JAI232" s="157"/>
      <c r="JAJ232" s="157"/>
      <c r="JAK232" s="157"/>
      <c r="JAL232" s="157"/>
      <c r="JAM232" s="157"/>
      <c r="JAN232" s="157"/>
      <c r="JAO232" s="157"/>
      <c r="JAP232" s="157"/>
      <c r="JAQ232" s="157"/>
      <c r="JAR232" s="157"/>
      <c r="JAS232" s="157"/>
      <c r="JAT232" s="157"/>
      <c r="JAU232" s="157"/>
      <c r="JAV232" s="157"/>
      <c r="JAW232" s="157"/>
      <c r="JAX232" s="157"/>
      <c r="JAY232" s="157"/>
      <c r="JAZ232" s="157"/>
      <c r="JBA232" s="157"/>
      <c r="JBB232" s="157"/>
      <c r="JBC232" s="157"/>
      <c r="JBD232" s="157"/>
      <c r="JBE232" s="157"/>
      <c r="JBF232" s="157"/>
      <c r="JBG232" s="157"/>
      <c r="JBH232" s="157"/>
      <c r="JBI232" s="157"/>
      <c r="JBJ232" s="157"/>
      <c r="JBK232" s="157"/>
      <c r="JBL232" s="157"/>
      <c r="JBM232" s="157"/>
      <c r="JBN232" s="157"/>
      <c r="JBO232" s="157"/>
      <c r="JBP232" s="157"/>
      <c r="JBQ232" s="157"/>
      <c r="JBR232" s="157"/>
      <c r="JBS232" s="157"/>
      <c r="JBT232" s="157"/>
      <c r="JBU232" s="157"/>
      <c r="JBV232" s="157"/>
      <c r="JBW232" s="157"/>
      <c r="JBX232" s="157"/>
      <c r="JBY232" s="157"/>
      <c r="JBZ232" s="157"/>
      <c r="JCA232" s="157"/>
      <c r="JCB232" s="157"/>
      <c r="JCC232" s="157"/>
      <c r="JCD232" s="157"/>
      <c r="JCE232" s="157"/>
      <c r="JCF232" s="157"/>
      <c r="JCG232" s="157"/>
      <c r="JCH232" s="157"/>
      <c r="JCI232" s="157"/>
      <c r="JCJ232" s="157"/>
      <c r="JCK232" s="157"/>
      <c r="JCL232" s="157"/>
      <c r="JCM232" s="157"/>
      <c r="JCN232" s="157"/>
      <c r="JCO232" s="157"/>
      <c r="JCP232" s="157"/>
      <c r="JCQ232" s="157"/>
      <c r="JCR232" s="157"/>
      <c r="JCS232" s="157"/>
      <c r="JCT232" s="157"/>
      <c r="JCU232" s="157"/>
      <c r="JCV232" s="157"/>
      <c r="JCW232" s="157"/>
      <c r="JCX232" s="157"/>
      <c r="JCY232" s="157"/>
      <c r="JCZ232" s="157"/>
      <c r="JDA232" s="157"/>
      <c r="JDB232" s="157"/>
      <c r="JDC232" s="157"/>
      <c r="JDD232" s="157"/>
      <c r="JDE232" s="157"/>
      <c r="JDF232" s="157"/>
      <c r="JDG232" s="157"/>
      <c r="JDH232" s="157"/>
      <c r="JDI232" s="157"/>
      <c r="JDJ232" s="157"/>
      <c r="JDK232" s="157"/>
      <c r="JDL232" s="157"/>
      <c r="JDM232" s="157"/>
      <c r="JDN232" s="157"/>
      <c r="JDO232" s="157"/>
      <c r="JDP232" s="157"/>
      <c r="JDQ232" s="157"/>
      <c r="JDR232" s="157"/>
      <c r="JDS232" s="157"/>
      <c r="JDT232" s="157"/>
      <c r="JDU232" s="157"/>
      <c r="JDV232" s="157"/>
      <c r="JDW232" s="157"/>
      <c r="JDX232" s="157"/>
      <c r="JDY232" s="157"/>
      <c r="JDZ232" s="157"/>
      <c r="JEA232" s="157"/>
      <c r="JEB232" s="157"/>
      <c r="JEC232" s="157"/>
      <c r="JED232" s="157"/>
      <c r="JEE232" s="157"/>
      <c r="JEF232" s="157"/>
      <c r="JEG232" s="157"/>
      <c r="JEH232" s="157"/>
      <c r="JEI232" s="157"/>
      <c r="JEJ232" s="157"/>
      <c r="JEK232" s="157"/>
      <c r="JEL232" s="157"/>
      <c r="JEM232" s="157"/>
      <c r="JEN232" s="157"/>
      <c r="JEO232" s="157"/>
      <c r="JEP232" s="157"/>
      <c r="JEQ232" s="157"/>
      <c r="JER232" s="157"/>
      <c r="JES232" s="157"/>
      <c r="JET232" s="157"/>
      <c r="JEU232" s="157"/>
      <c r="JEV232" s="157"/>
      <c r="JEW232" s="157"/>
      <c r="JEX232" s="157"/>
      <c r="JEY232" s="157"/>
      <c r="JEZ232" s="157"/>
      <c r="JFA232" s="157"/>
      <c r="JFB232" s="157"/>
      <c r="JFC232" s="157"/>
      <c r="JFD232" s="157"/>
      <c r="JFE232" s="157"/>
      <c r="JFF232" s="157"/>
      <c r="JFG232" s="157"/>
      <c r="JFH232" s="157"/>
      <c r="JFI232" s="157"/>
      <c r="JFJ232" s="157"/>
      <c r="JFK232" s="157"/>
      <c r="JFL232" s="157"/>
      <c r="JFM232" s="157"/>
      <c r="JFN232" s="157"/>
      <c r="JFO232" s="157"/>
      <c r="JFP232" s="157"/>
      <c r="JFQ232" s="157"/>
      <c r="JFR232" s="157"/>
      <c r="JFS232" s="157"/>
      <c r="JFT232" s="157"/>
      <c r="JFU232" s="157"/>
      <c r="JFV232" s="157"/>
      <c r="JFW232" s="157"/>
      <c r="JFX232" s="157"/>
      <c r="JFY232" s="157"/>
      <c r="JFZ232" s="157"/>
      <c r="JGA232" s="157"/>
      <c r="JGB232" s="157"/>
      <c r="JGC232" s="157"/>
      <c r="JGD232" s="157"/>
      <c r="JGE232" s="157"/>
      <c r="JGF232" s="157"/>
      <c r="JGG232" s="157"/>
      <c r="JGH232" s="157"/>
      <c r="JGI232" s="157"/>
      <c r="JGJ232" s="157"/>
      <c r="JGK232" s="157"/>
      <c r="JGL232" s="157"/>
      <c r="JGM232" s="157"/>
      <c r="JGN232" s="157"/>
      <c r="JGO232" s="157"/>
      <c r="JGP232" s="157"/>
      <c r="JGQ232" s="157"/>
      <c r="JGR232" s="157"/>
      <c r="JGS232" s="157"/>
      <c r="JGT232" s="157"/>
      <c r="JGU232" s="157"/>
      <c r="JGV232" s="157"/>
      <c r="JGW232" s="157"/>
      <c r="JGX232" s="157"/>
      <c r="JGY232" s="157"/>
      <c r="JGZ232" s="157"/>
      <c r="JHA232" s="157"/>
      <c r="JHB232" s="157"/>
      <c r="JHC232" s="157"/>
      <c r="JHD232" s="157"/>
      <c r="JHE232" s="157"/>
      <c r="JHF232" s="157"/>
      <c r="JHG232" s="157"/>
      <c r="JHH232" s="157"/>
      <c r="JHI232" s="157"/>
      <c r="JHJ232" s="157"/>
      <c r="JHK232" s="157"/>
      <c r="JHL232" s="157"/>
      <c r="JHM232" s="157"/>
      <c r="JHN232" s="157"/>
      <c r="JHO232" s="157"/>
      <c r="JHP232" s="157"/>
      <c r="JHQ232" s="157"/>
      <c r="JHR232" s="157"/>
      <c r="JHS232" s="157"/>
      <c r="JHT232" s="157"/>
      <c r="JHU232" s="157"/>
      <c r="JHV232" s="157"/>
      <c r="JHW232" s="157"/>
      <c r="JHX232" s="157"/>
      <c r="JHY232" s="157"/>
      <c r="JHZ232" s="157"/>
      <c r="JIA232" s="157"/>
      <c r="JIB232" s="157"/>
      <c r="JIC232" s="157"/>
      <c r="JID232" s="157"/>
      <c r="JIE232" s="157"/>
      <c r="JIF232" s="157"/>
      <c r="JIG232" s="157"/>
      <c r="JIH232" s="157"/>
      <c r="JII232" s="157"/>
      <c r="JIJ232" s="157"/>
      <c r="JIK232" s="157"/>
      <c r="JIL232" s="157"/>
      <c r="JIM232" s="157"/>
      <c r="JIN232" s="157"/>
      <c r="JIO232" s="157"/>
      <c r="JIP232" s="157"/>
      <c r="JIQ232" s="157"/>
      <c r="JIR232" s="157"/>
      <c r="JIS232" s="157"/>
      <c r="JIT232" s="157"/>
      <c r="JIU232" s="157"/>
      <c r="JIV232" s="157"/>
      <c r="JIW232" s="157"/>
      <c r="JIX232" s="157"/>
      <c r="JIY232" s="157"/>
      <c r="JIZ232" s="157"/>
      <c r="JJA232" s="157"/>
      <c r="JJB232" s="157"/>
      <c r="JJC232" s="157"/>
      <c r="JJD232" s="157"/>
      <c r="JJE232" s="157"/>
      <c r="JJF232" s="157"/>
      <c r="JJG232" s="157"/>
      <c r="JJH232" s="157"/>
      <c r="JJI232" s="157"/>
      <c r="JJJ232" s="157"/>
      <c r="JJK232" s="157"/>
      <c r="JJL232" s="157"/>
      <c r="JJM232" s="157"/>
      <c r="JJN232" s="157"/>
      <c r="JJO232" s="157"/>
      <c r="JJP232" s="157"/>
      <c r="JJQ232" s="157"/>
      <c r="JJR232" s="157"/>
      <c r="JJS232" s="157"/>
      <c r="JJT232" s="157"/>
      <c r="JJU232" s="157"/>
      <c r="JJV232" s="157"/>
      <c r="JJW232" s="157"/>
      <c r="JJX232" s="157"/>
      <c r="JJY232" s="157"/>
      <c r="JJZ232" s="157"/>
      <c r="JKA232" s="157"/>
      <c r="JKB232" s="157"/>
      <c r="JKC232" s="157"/>
      <c r="JKD232" s="157"/>
      <c r="JKE232" s="157"/>
      <c r="JKF232" s="157"/>
      <c r="JKG232" s="157"/>
      <c r="JKH232" s="157"/>
      <c r="JKI232" s="157"/>
      <c r="JKJ232" s="157"/>
      <c r="JKK232" s="157"/>
      <c r="JKL232" s="157"/>
      <c r="JKM232" s="157"/>
      <c r="JKN232" s="157"/>
      <c r="JKO232" s="157"/>
      <c r="JKP232" s="157"/>
      <c r="JKQ232" s="157"/>
      <c r="JKR232" s="157"/>
      <c r="JKS232" s="157"/>
      <c r="JKT232" s="157"/>
      <c r="JKU232" s="157"/>
      <c r="JKV232" s="157"/>
      <c r="JKW232" s="157"/>
      <c r="JKX232" s="157"/>
      <c r="JKY232" s="157"/>
      <c r="JKZ232" s="157"/>
      <c r="JLA232" s="157"/>
      <c r="JLB232" s="157"/>
      <c r="JLC232" s="157"/>
      <c r="JLD232" s="157"/>
      <c r="JLE232" s="157"/>
      <c r="JLF232" s="157"/>
      <c r="JLG232" s="157"/>
      <c r="JLH232" s="157"/>
      <c r="JLI232" s="157"/>
      <c r="JLJ232" s="157"/>
      <c r="JLK232" s="157"/>
      <c r="JLL232" s="157"/>
      <c r="JLM232" s="157"/>
      <c r="JLN232" s="157"/>
      <c r="JLO232" s="157"/>
      <c r="JLP232" s="157"/>
      <c r="JLQ232" s="157"/>
      <c r="JLR232" s="157"/>
      <c r="JLS232" s="157"/>
      <c r="JLT232" s="157"/>
      <c r="JLU232" s="157"/>
      <c r="JLV232" s="157"/>
      <c r="JLW232" s="157"/>
      <c r="JLX232" s="157"/>
      <c r="JLY232" s="157"/>
      <c r="JLZ232" s="157"/>
      <c r="JMA232" s="157"/>
      <c r="JMB232" s="157"/>
      <c r="JMC232" s="157"/>
      <c r="JMD232" s="157"/>
      <c r="JME232" s="157"/>
      <c r="JMF232" s="157"/>
      <c r="JMG232" s="157"/>
      <c r="JMH232" s="157"/>
      <c r="JMI232" s="157"/>
      <c r="JMJ232" s="157"/>
      <c r="JMK232" s="157"/>
      <c r="JML232" s="157"/>
      <c r="JMM232" s="157"/>
      <c r="JMN232" s="157"/>
      <c r="JMO232" s="157"/>
      <c r="JMP232" s="157"/>
      <c r="JMQ232" s="157"/>
      <c r="JMR232" s="157"/>
      <c r="JMS232" s="157"/>
      <c r="JMT232" s="157"/>
      <c r="JMU232" s="157"/>
      <c r="JMV232" s="157"/>
      <c r="JMW232" s="157"/>
      <c r="JMX232" s="157"/>
      <c r="JMY232" s="157"/>
      <c r="JMZ232" s="157"/>
      <c r="JNA232" s="157"/>
      <c r="JNB232" s="157"/>
      <c r="JNC232" s="157"/>
      <c r="JND232" s="157"/>
      <c r="JNE232" s="157"/>
      <c r="JNF232" s="157"/>
      <c r="JNG232" s="157"/>
      <c r="JNH232" s="157"/>
      <c r="JNI232" s="157"/>
      <c r="JNJ232" s="157"/>
      <c r="JNK232" s="157"/>
      <c r="JNL232" s="157"/>
      <c r="JNM232" s="157"/>
      <c r="JNN232" s="157"/>
      <c r="JNO232" s="157"/>
      <c r="JNP232" s="157"/>
      <c r="JNQ232" s="157"/>
      <c r="JNR232" s="157"/>
      <c r="JNS232" s="157"/>
      <c r="JNT232" s="157"/>
      <c r="JNU232" s="157"/>
      <c r="JNV232" s="157"/>
      <c r="JNW232" s="157"/>
      <c r="JNX232" s="157"/>
      <c r="JNY232" s="157"/>
      <c r="JNZ232" s="157"/>
      <c r="JOA232" s="157"/>
      <c r="JOB232" s="157"/>
      <c r="JOC232" s="157"/>
      <c r="JOD232" s="157"/>
      <c r="JOE232" s="157"/>
      <c r="JOF232" s="157"/>
      <c r="JOG232" s="157"/>
      <c r="JOH232" s="157"/>
      <c r="JOI232" s="157"/>
      <c r="JOJ232" s="157"/>
      <c r="JOK232" s="157"/>
      <c r="JOL232" s="157"/>
      <c r="JOM232" s="157"/>
      <c r="JON232" s="157"/>
      <c r="JOO232" s="157"/>
      <c r="JOP232" s="157"/>
      <c r="JOQ232" s="157"/>
      <c r="JOR232" s="157"/>
      <c r="JOS232" s="157"/>
      <c r="JOT232" s="157"/>
      <c r="JOU232" s="157"/>
      <c r="JOV232" s="157"/>
      <c r="JOW232" s="157"/>
      <c r="JOX232" s="157"/>
      <c r="JOY232" s="157"/>
      <c r="JOZ232" s="157"/>
      <c r="JPA232" s="157"/>
      <c r="JPB232" s="157"/>
      <c r="JPC232" s="157"/>
      <c r="JPD232" s="157"/>
      <c r="JPE232" s="157"/>
      <c r="JPF232" s="157"/>
      <c r="JPG232" s="157"/>
      <c r="JPH232" s="157"/>
      <c r="JPI232" s="157"/>
      <c r="JPJ232" s="157"/>
      <c r="JPK232" s="157"/>
      <c r="JPL232" s="157"/>
      <c r="JPM232" s="157"/>
      <c r="JPN232" s="157"/>
      <c r="JPO232" s="157"/>
      <c r="JPP232" s="157"/>
      <c r="JPQ232" s="157"/>
      <c r="JPR232" s="157"/>
      <c r="JPS232" s="157"/>
      <c r="JPT232" s="157"/>
      <c r="JPU232" s="157"/>
      <c r="JPV232" s="157"/>
      <c r="JPW232" s="157"/>
      <c r="JPX232" s="157"/>
      <c r="JPY232" s="157"/>
      <c r="JPZ232" s="157"/>
      <c r="JQA232" s="157"/>
      <c r="JQB232" s="157"/>
      <c r="JQC232" s="157"/>
      <c r="JQD232" s="157"/>
      <c r="JQE232" s="157"/>
      <c r="JQF232" s="157"/>
      <c r="JQG232" s="157"/>
      <c r="JQH232" s="157"/>
      <c r="JQI232" s="157"/>
      <c r="JQJ232" s="157"/>
      <c r="JQK232" s="157"/>
      <c r="JQL232" s="157"/>
      <c r="JQM232" s="157"/>
      <c r="JQN232" s="157"/>
      <c r="JQO232" s="157"/>
      <c r="JQP232" s="157"/>
      <c r="JQQ232" s="157"/>
      <c r="JQR232" s="157"/>
      <c r="JQS232" s="157"/>
      <c r="JQT232" s="157"/>
      <c r="JQU232" s="157"/>
      <c r="JQV232" s="157"/>
      <c r="JQW232" s="157"/>
      <c r="JQX232" s="157"/>
      <c r="JQY232" s="157"/>
      <c r="JQZ232" s="157"/>
      <c r="JRA232" s="157"/>
      <c r="JRB232" s="157"/>
      <c r="JRC232" s="157"/>
      <c r="JRD232" s="157"/>
      <c r="JRE232" s="157"/>
      <c r="JRF232" s="157"/>
      <c r="JRG232" s="157"/>
      <c r="JRH232" s="157"/>
      <c r="JRI232" s="157"/>
      <c r="JRJ232" s="157"/>
      <c r="JRK232" s="157"/>
      <c r="JRL232" s="157"/>
      <c r="JRM232" s="157"/>
      <c r="JRN232" s="157"/>
      <c r="JRO232" s="157"/>
      <c r="JRP232" s="157"/>
      <c r="JRQ232" s="157"/>
      <c r="JRR232" s="157"/>
      <c r="JRS232" s="157"/>
      <c r="JRT232" s="157"/>
      <c r="JRU232" s="157"/>
      <c r="JRV232" s="157"/>
      <c r="JRW232" s="157"/>
      <c r="JRX232" s="157"/>
      <c r="JRY232" s="157"/>
      <c r="JRZ232" s="157"/>
      <c r="JSA232" s="157"/>
      <c r="JSB232" s="157"/>
      <c r="JSC232" s="157"/>
      <c r="JSD232" s="157"/>
      <c r="JSE232" s="157"/>
      <c r="JSF232" s="157"/>
      <c r="JSG232" s="157"/>
      <c r="JSH232" s="157"/>
      <c r="JSI232" s="157"/>
      <c r="JSJ232" s="157"/>
      <c r="JSK232" s="157"/>
      <c r="JSL232" s="157"/>
      <c r="JSM232" s="157"/>
      <c r="JSN232" s="157"/>
      <c r="JSO232" s="157"/>
      <c r="JSP232" s="157"/>
      <c r="JSQ232" s="157"/>
      <c r="JSR232" s="157"/>
      <c r="JSS232" s="157"/>
      <c r="JST232" s="157"/>
      <c r="JSU232" s="157"/>
      <c r="JSV232" s="157"/>
      <c r="JSW232" s="157"/>
      <c r="JSX232" s="157"/>
      <c r="JSY232" s="157"/>
      <c r="JSZ232" s="157"/>
      <c r="JTA232" s="157"/>
      <c r="JTB232" s="157"/>
      <c r="JTC232" s="157"/>
      <c r="JTD232" s="157"/>
      <c r="JTE232" s="157"/>
      <c r="JTF232" s="157"/>
      <c r="JTG232" s="157"/>
      <c r="JTH232" s="157"/>
      <c r="JTI232" s="157"/>
      <c r="JTJ232" s="157"/>
      <c r="JTK232" s="157"/>
      <c r="JTL232" s="157"/>
      <c r="JTM232" s="157"/>
      <c r="JTN232" s="157"/>
      <c r="JTO232" s="157"/>
      <c r="JTP232" s="157"/>
      <c r="JTQ232" s="157"/>
      <c r="JTR232" s="157"/>
      <c r="JTS232" s="157"/>
      <c r="JTT232" s="157"/>
      <c r="JTU232" s="157"/>
      <c r="JTV232" s="157"/>
      <c r="JTW232" s="157"/>
      <c r="JTX232" s="157"/>
      <c r="JTY232" s="157"/>
      <c r="JTZ232" s="157"/>
      <c r="JUA232" s="157"/>
      <c r="JUB232" s="157"/>
      <c r="JUC232" s="157"/>
      <c r="JUD232" s="157"/>
      <c r="JUE232" s="157"/>
      <c r="JUF232" s="157"/>
      <c r="JUG232" s="157"/>
      <c r="JUH232" s="157"/>
      <c r="JUI232" s="157"/>
      <c r="JUJ232" s="157"/>
      <c r="JUK232" s="157"/>
      <c r="JUL232" s="157"/>
      <c r="JUM232" s="157"/>
      <c r="JUN232" s="157"/>
      <c r="JUO232" s="157"/>
      <c r="JUP232" s="157"/>
      <c r="JUQ232" s="157"/>
      <c r="JUR232" s="157"/>
      <c r="JUS232" s="157"/>
      <c r="JUT232" s="157"/>
      <c r="JUU232" s="157"/>
      <c r="JUV232" s="157"/>
      <c r="JUW232" s="157"/>
      <c r="JUX232" s="157"/>
      <c r="JUY232" s="157"/>
      <c r="JUZ232" s="157"/>
      <c r="JVA232" s="157"/>
      <c r="JVB232" s="157"/>
      <c r="JVC232" s="157"/>
      <c r="JVD232" s="157"/>
      <c r="JVE232" s="157"/>
      <c r="JVF232" s="157"/>
      <c r="JVG232" s="157"/>
      <c r="JVH232" s="157"/>
      <c r="JVI232" s="157"/>
      <c r="JVJ232" s="157"/>
      <c r="JVK232" s="157"/>
      <c r="JVL232" s="157"/>
      <c r="JVM232" s="157"/>
      <c r="JVN232" s="157"/>
      <c r="JVO232" s="157"/>
      <c r="JVP232" s="157"/>
      <c r="JVQ232" s="157"/>
      <c r="JVR232" s="157"/>
      <c r="JVS232" s="157"/>
      <c r="JVT232" s="157"/>
      <c r="JVU232" s="157"/>
      <c r="JVV232" s="157"/>
      <c r="JVW232" s="157"/>
      <c r="JVX232" s="157"/>
      <c r="JVY232" s="157"/>
      <c r="JVZ232" s="157"/>
      <c r="JWA232" s="157"/>
      <c r="JWB232" s="157"/>
      <c r="JWC232" s="157"/>
      <c r="JWD232" s="157"/>
      <c r="JWE232" s="157"/>
      <c r="JWF232" s="157"/>
      <c r="JWG232" s="157"/>
      <c r="JWH232" s="157"/>
      <c r="JWI232" s="157"/>
      <c r="JWJ232" s="157"/>
      <c r="JWK232" s="157"/>
      <c r="JWL232" s="157"/>
      <c r="JWM232" s="157"/>
      <c r="JWN232" s="157"/>
      <c r="JWO232" s="157"/>
      <c r="JWP232" s="157"/>
      <c r="JWQ232" s="157"/>
      <c r="JWR232" s="157"/>
      <c r="JWS232" s="157"/>
      <c r="JWT232" s="157"/>
      <c r="JWU232" s="157"/>
      <c r="JWV232" s="157"/>
      <c r="JWW232" s="157"/>
      <c r="JWX232" s="157"/>
      <c r="JWY232" s="157"/>
      <c r="JWZ232" s="157"/>
      <c r="JXA232" s="157"/>
      <c r="JXB232" s="157"/>
      <c r="JXC232" s="157"/>
      <c r="JXD232" s="157"/>
      <c r="JXE232" s="157"/>
      <c r="JXF232" s="157"/>
      <c r="JXG232" s="157"/>
      <c r="JXH232" s="157"/>
      <c r="JXI232" s="157"/>
      <c r="JXJ232" s="157"/>
      <c r="JXK232" s="157"/>
      <c r="JXL232" s="157"/>
      <c r="JXM232" s="157"/>
      <c r="JXN232" s="157"/>
      <c r="JXO232" s="157"/>
      <c r="JXP232" s="157"/>
      <c r="JXQ232" s="157"/>
      <c r="JXR232" s="157"/>
      <c r="JXS232" s="157"/>
      <c r="JXT232" s="157"/>
      <c r="JXU232" s="157"/>
      <c r="JXV232" s="157"/>
      <c r="JXW232" s="157"/>
      <c r="JXX232" s="157"/>
      <c r="JXY232" s="157"/>
      <c r="JXZ232" s="157"/>
      <c r="JYA232" s="157"/>
      <c r="JYB232" s="157"/>
      <c r="JYC232" s="157"/>
      <c r="JYD232" s="157"/>
      <c r="JYE232" s="157"/>
      <c r="JYF232" s="157"/>
      <c r="JYG232" s="157"/>
      <c r="JYH232" s="157"/>
      <c r="JYI232" s="157"/>
      <c r="JYJ232" s="157"/>
      <c r="JYK232" s="157"/>
      <c r="JYL232" s="157"/>
      <c r="JYM232" s="157"/>
      <c r="JYN232" s="157"/>
      <c r="JYO232" s="157"/>
      <c r="JYP232" s="157"/>
      <c r="JYQ232" s="157"/>
      <c r="JYR232" s="157"/>
      <c r="JYS232" s="157"/>
      <c r="JYT232" s="157"/>
      <c r="JYU232" s="157"/>
      <c r="JYV232" s="157"/>
      <c r="JYW232" s="157"/>
      <c r="JYX232" s="157"/>
      <c r="JYY232" s="157"/>
      <c r="JYZ232" s="157"/>
      <c r="JZA232" s="157"/>
      <c r="JZB232" s="157"/>
      <c r="JZC232" s="157"/>
      <c r="JZD232" s="157"/>
      <c r="JZE232" s="157"/>
      <c r="JZF232" s="157"/>
      <c r="JZG232" s="157"/>
      <c r="JZH232" s="157"/>
      <c r="JZI232" s="157"/>
      <c r="JZJ232" s="157"/>
      <c r="JZK232" s="157"/>
      <c r="JZL232" s="157"/>
      <c r="JZM232" s="157"/>
      <c r="JZN232" s="157"/>
      <c r="JZO232" s="157"/>
      <c r="JZP232" s="157"/>
      <c r="JZQ232" s="157"/>
      <c r="JZR232" s="157"/>
      <c r="JZS232" s="157"/>
      <c r="JZT232" s="157"/>
      <c r="JZU232" s="157"/>
      <c r="JZV232" s="157"/>
      <c r="JZW232" s="157"/>
      <c r="JZX232" s="157"/>
      <c r="JZY232" s="157"/>
      <c r="JZZ232" s="157"/>
      <c r="KAA232" s="157"/>
      <c r="KAB232" s="157"/>
      <c r="KAC232" s="157"/>
      <c r="KAD232" s="157"/>
      <c r="KAE232" s="157"/>
      <c r="KAF232" s="157"/>
      <c r="KAG232" s="157"/>
      <c r="KAH232" s="157"/>
      <c r="KAI232" s="157"/>
      <c r="KAJ232" s="157"/>
      <c r="KAK232" s="157"/>
      <c r="KAL232" s="157"/>
      <c r="KAM232" s="157"/>
      <c r="KAN232" s="157"/>
      <c r="KAO232" s="157"/>
      <c r="KAP232" s="157"/>
      <c r="KAQ232" s="157"/>
      <c r="KAR232" s="157"/>
      <c r="KAS232" s="157"/>
      <c r="KAT232" s="157"/>
      <c r="KAU232" s="157"/>
      <c r="KAV232" s="157"/>
      <c r="KAW232" s="157"/>
      <c r="KAX232" s="157"/>
      <c r="KAY232" s="157"/>
      <c r="KAZ232" s="157"/>
      <c r="KBA232" s="157"/>
      <c r="KBB232" s="157"/>
      <c r="KBC232" s="157"/>
      <c r="KBD232" s="157"/>
      <c r="KBE232" s="157"/>
      <c r="KBF232" s="157"/>
      <c r="KBG232" s="157"/>
      <c r="KBH232" s="157"/>
      <c r="KBI232" s="157"/>
      <c r="KBJ232" s="157"/>
      <c r="KBK232" s="157"/>
      <c r="KBL232" s="157"/>
      <c r="KBM232" s="157"/>
      <c r="KBN232" s="157"/>
      <c r="KBO232" s="157"/>
      <c r="KBP232" s="157"/>
      <c r="KBQ232" s="157"/>
      <c r="KBR232" s="157"/>
      <c r="KBS232" s="157"/>
      <c r="KBT232" s="157"/>
      <c r="KBU232" s="157"/>
      <c r="KBV232" s="157"/>
      <c r="KBW232" s="157"/>
      <c r="KBX232" s="157"/>
      <c r="KBY232" s="157"/>
      <c r="KBZ232" s="157"/>
      <c r="KCA232" s="157"/>
      <c r="KCB232" s="157"/>
      <c r="KCC232" s="157"/>
      <c r="KCD232" s="157"/>
      <c r="KCE232" s="157"/>
      <c r="KCF232" s="157"/>
      <c r="KCG232" s="157"/>
      <c r="KCH232" s="157"/>
      <c r="KCI232" s="157"/>
      <c r="KCJ232" s="157"/>
      <c r="KCK232" s="157"/>
      <c r="KCL232" s="157"/>
      <c r="KCM232" s="157"/>
      <c r="KCN232" s="157"/>
      <c r="KCO232" s="157"/>
      <c r="KCP232" s="157"/>
      <c r="KCQ232" s="157"/>
      <c r="KCR232" s="157"/>
      <c r="KCS232" s="157"/>
      <c r="KCT232" s="157"/>
      <c r="KCU232" s="157"/>
      <c r="KCV232" s="157"/>
      <c r="KCW232" s="157"/>
      <c r="KCX232" s="157"/>
      <c r="KCY232" s="157"/>
      <c r="KCZ232" s="157"/>
      <c r="KDA232" s="157"/>
      <c r="KDB232" s="157"/>
      <c r="KDC232" s="157"/>
      <c r="KDD232" s="157"/>
      <c r="KDE232" s="157"/>
      <c r="KDF232" s="157"/>
      <c r="KDG232" s="157"/>
      <c r="KDH232" s="157"/>
      <c r="KDI232" s="157"/>
      <c r="KDJ232" s="157"/>
      <c r="KDK232" s="157"/>
      <c r="KDL232" s="157"/>
      <c r="KDM232" s="157"/>
      <c r="KDN232" s="157"/>
      <c r="KDO232" s="157"/>
      <c r="KDP232" s="157"/>
      <c r="KDQ232" s="157"/>
      <c r="KDR232" s="157"/>
      <c r="KDS232" s="157"/>
      <c r="KDT232" s="157"/>
      <c r="KDU232" s="157"/>
      <c r="KDV232" s="157"/>
      <c r="KDW232" s="157"/>
      <c r="KDX232" s="157"/>
      <c r="KDY232" s="157"/>
      <c r="KDZ232" s="157"/>
      <c r="KEA232" s="157"/>
      <c r="KEB232" s="157"/>
      <c r="KEC232" s="157"/>
      <c r="KED232" s="157"/>
      <c r="KEE232" s="157"/>
      <c r="KEF232" s="157"/>
      <c r="KEG232" s="157"/>
      <c r="KEH232" s="157"/>
      <c r="KEI232" s="157"/>
      <c r="KEJ232" s="157"/>
      <c r="KEK232" s="157"/>
      <c r="KEL232" s="157"/>
      <c r="KEM232" s="157"/>
      <c r="KEN232" s="157"/>
      <c r="KEO232" s="157"/>
      <c r="KEP232" s="157"/>
      <c r="KEQ232" s="157"/>
      <c r="KER232" s="157"/>
      <c r="KES232" s="157"/>
      <c r="KET232" s="157"/>
      <c r="KEU232" s="157"/>
      <c r="KEV232" s="157"/>
      <c r="KEW232" s="157"/>
      <c r="KEX232" s="157"/>
      <c r="KEY232" s="157"/>
      <c r="KEZ232" s="157"/>
      <c r="KFA232" s="157"/>
      <c r="KFB232" s="157"/>
      <c r="KFC232" s="157"/>
      <c r="KFD232" s="157"/>
      <c r="KFE232" s="157"/>
      <c r="KFF232" s="157"/>
      <c r="KFG232" s="157"/>
      <c r="KFH232" s="157"/>
      <c r="KFI232" s="157"/>
      <c r="KFJ232" s="157"/>
      <c r="KFK232" s="157"/>
      <c r="KFL232" s="157"/>
      <c r="KFM232" s="157"/>
      <c r="KFN232" s="157"/>
      <c r="KFO232" s="157"/>
      <c r="KFP232" s="157"/>
      <c r="KFQ232" s="157"/>
      <c r="KFR232" s="157"/>
      <c r="KFS232" s="157"/>
      <c r="KFT232" s="157"/>
      <c r="KFU232" s="157"/>
      <c r="KFV232" s="157"/>
      <c r="KFW232" s="157"/>
      <c r="KFX232" s="157"/>
      <c r="KFY232" s="157"/>
      <c r="KFZ232" s="157"/>
      <c r="KGA232" s="157"/>
      <c r="KGB232" s="157"/>
      <c r="KGC232" s="157"/>
      <c r="KGD232" s="157"/>
      <c r="KGE232" s="157"/>
      <c r="KGF232" s="157"/>
      <c r="KGG232" s="157"/>
      <c r="KGH232" s="157"/>
      <c r="KGI232" s="157"/>
      <c r="KGJ232" s="157"/>
      <c r="KGK232" s="157"/>
      <c r="KGL232" s="157"/>
      <c r="KGM232" s="157"/>
      <c r="KGN232" s="157"/>
      <c r="KGO232" s="157"/>
      <c r="KGP232" s="157"/>
      <c r="KGQ232" s="157"/>
      <c r="KGR232" s="157"/>
      <c r="KGS232" s="157"/>
      <c r="KGT232" s="157"/>
      <c r="KGU232" s="157"/>
      <c r="KGV232" s="157"/>
      <c r="KGW232" s="157"/>
      <c r="KGX232" s="157"/>
      <c r="KGY232" s="157"/>
      <c r="KGZ232" s="157"/>
      <c r="KHA232" s="157"/>
      <c r="KHB232" s="157"/>
      <c r="KHC232" s="157"/>
      <c r="KHD232" s="157"/>
      <c r="KHE232" s="157"/>
      <c r="KHF232" s="157"/>
      <c r="KHG232" s="157"/>
      <c r="KHH232" s="157"/>
      <c r="KHI232" s="157"/>
      <c r="KHJ232" s="157"/>
      <c r="KHK232" s="157"/>
      <c r="KHL232" s="157"/>
      <c r="KHM232" s="157"/>
      <c r="KHN232" s="157"/>
      <c r="KHO232" s="157"/>
      <c r="KHP232" s="157"/>
      <c r="KHQ232" s="157"/>
      <c r="KHR232" s="157"/>
      <c r="KHS232" s="157"/>
      <c r="KHT232" s="157"/>
      <c r="KHU232" s="157"/>
      <c r="KHV232" s="157"/>
      <c r="KHW232" s="157"/>
      <c r="KHX232" s="157"/>
      <c r="KHY232" s="157"/>
      <c r="KHZ232" s="157"/>
      <c r="KIA232" s="157"/>
      <c r="KIB232" s="157"/>
      <c r="KIC232" s="157"/>
      <c r="KID232" s="157"/>
      <c r="KIE232" s="157"/>
      <c r="KIF232" s="157"/>
      <c r="KIG232" s="157"/>
      <c r="KIH232" s="157"/>
      <c r="KII232" s="157"/>
      <c r="KIJ232" s="157"/>
      <c r="KIK232" s="157"/>
      <c r="KIL232" s="157"/>
      <c r="KIM232" s="157"/>
      <c r="KIN232" s="157"/>
      <c r="KIO232" s="157"/>
      <c r="KIP232" s="157"/>
      <c r="KIQ232" s="157"/>
      <c r="KIR232" s="157"/>
      <c r="KIS232" s="157"/>
      <c r="KIT232" s="157"/>
      <c r="KIU232" s="157"/>
      <c r="KIV232" s="157"/>
      <c r="KIW232" s="157"/>
      <c r="KIX232" s="157"/>
      <c r="KIY232" s="157"/>
      <c r="KIZ232" s="157"/>
      <c r="KJA232" s="157"/>
      <c r="KJB232" s="157"/>
      <c r="KJC232" s="157"/>
      <c r="KJD232" s="157"/>
      <c r="KJE232" s="157"/>
      <c r="KJF232" s="157"/>
      <c r="KJG232" s="157"/>
      <c r="KJH232" s="157"/>
      <c r="KJI232" s="157"/>
      <c r="KJJ232" s="157"/>
      <c r="KJK232" s="157"/>
      <c r="KJL232" s="157"/>
      <c r="KJM232" s="157"/>
      <c r="KJN232" s="157"/>
      <c r="KJO232" s="157"/>
      <c r="KJP232" s="157"/>
      <c r="KJQ232" s="157"/>
      <c r="KJR232" s="157"/>
      <c r="KJS232" s="157"/>
      <c r="KJT232" s="157"/>
      <c r="KJU232" s="157"/>
      <c r="KJV232" s="157"/>
      <c r="KJW232" s="157"/>
      <c r="KJX232" s="157"/>
      <c r="KJY232" s="157"/>
      <c r="KJZ232" s="157"/>
      <c r="KKA232" s="157"/>
      <c r="KKB232" s="157"/>
      <c r="KKC232" s="157"/>
      <c r="KKD232" s="157"/>
      <c r="KKE232" s="157"/>
      <c r="KKF232" s="157"/>
      <c r="KKG232" s="157"/>
      <c r="KKH232" s="157"/>
      <c r="KKI232" s="157"/>
      <c r="KKJ232" s="157"/>
      <c r="KKK232" s="157"/>
      <c r="KKL232" s="157"/>
      <c r="KKM232" s="157"/>
      <c r="KKN232" s="157"/>
      <c r="KKO232" s="157"/>
      <c r="KKP232" s="157"/>
      <c r="KKQ232" s="157"/>
      <c r="KKR232" s="157"/>
      <c r="KKS232" s="157"/>
      <c r="KKT232" s="157"/>
      <c r="KKU232" s="157"/>
      <c r="KKV232" s="157"/>
      <c r="KKW232" s="157"/>
      <c r="KKX232" s="157"/>
      <c r="KKY232" s="157"/>
      <c r="KKZ232" s="157"/>
      <c r="KLA232" s="157"/>
      <c r="KLB232" s="157"/>
      <c r="KLC232" s="157"/>
      <c r="KLD232" s="157"/>
      <c r="KLE232" s="157"/>
      <c r="KLF232" s="157"/>
      <c r="KLG232" s="157"/>
      <c r="KLH232" s="157"/>
      <c r="KLI232" s="157"/>
      <c r="KLJ232" s="157"/>
      <c r="KLK232" s="157"/>
      <c r="KLL232" s="157"/>
      <c r="KLM232" s="157"/>
      <c r="KLN232" s="157"/>
      <c r="KLO232" s="157"/>
      <c r="KLP232" s="157"/>
      <c r="KLQ232" s="157"/>
      <c r="KLR232" s="157"/>
      <c r="KLS232" s="157"/>
      <c r="KLT232" s="157"/>
      <c r="KLU232" s="157"/>
      <c r="KLV232" s="157"/>
      <c r="KLW232" s="157"/>
      <c r="KLX232" s="157"/>
      <c r="KLY232" s="157"/>
      <c r="KLZ232" s="157"/>
      <c r="KMA232" s="157"/>
      <c r="KMB232" s="157"/>
      <c r="KMC232" s="157"/>
      <c r="KMD232" s="157"/>
      <c r="KME232" s="157"/>
      <c r="KMF232" s="157"/>
      <c r="KMG232" s="157"/>
      <c r="KMH232" s="157"/>
      <c r="KMI232" s="157"/>
      <c r="KMJ232" s="157"/>
      <c r="KMK232" s="157"/>
      <c r="KML232" s="157"/>
      <c r="KMM232" s="157"/>
      <c r="KMN232" s="157"/>
      <c r="KMO232" s="157"/>
      <c r="KMP232" s="157"/>
      <c r="KMQ232" s="157"/>
      <c r="KMR232" s="157"/>
      <c r="KMS232" s="157"/>
      <c r="KMT232" s="157"/>
      <c r="KMU232" s="157"/>
      <c r="KMV232" s="157"/>
      <c r="KMW232" s="157"/>
      <c r="KMX232" s="157"/>
      <c r="KMY232" s="157"/>
      <c r="KMZ232" s="157"/>
      <c r="KNA232" s="157"/>
      <c r="KNB232" s="157"/>
      <c r="KNC232" s="157"/>
      <c r="KND232" s="157"/>
      <c r="KNE232" s="157"/>
      <c r="KNF232" s="157"/>
      <c r="KNG232" s="157"/>
      <c r="KNH232" s="157"/>
      <c r="KNI232" s="157"/>
      <c r="KNJ232" s="157"/>
      <c r="KNK232" s="157"/>
      <c r="KNL232" s="157"/>
      <c r="KNM232" s="157"/>
      <c r="KNN232" s="157"/>
      <c r="KNO232" s="157"/>
      <c r="KNP232" s="157"/>
      <c r="KNQ232" s="157"/>
      <c r="KNR232" s="157"/>
      <c r="KNS232" s="157"/>
      <c r="KNT232" s="157"/>
      <c r="KNU232" s="157"/>
      <c r="KNV232" s="157"/>
      <c r="KNW232" s="157"/>
      <c r="KNX232" s="157"/>
      <c r="KNY232" s="157"/>
      <c r="KNZ232" s="157"/>
      <c r="KOA232" s="157"/>
      <c r="KOB232" s="157"/>
      <c r="KOC232" s="157"/>
      <c r="KOD232" s="157"/>
      <c r="KOE232" s="157"/>
      <c r="KOF232" s="157"/>
      <c r="KOG232" s="157"/>
      <c r="KOH232" s="157"/>
      <c r="KOI232" s="157"/>
      <c r="KOJ232" s="157"/>
      <c r="KOK232" s="157"/>
      <c r="KOL232" s="157"/>
      <c r="KOM232" s="157"/>
      <c r="KON232" s="157"/>
      <c r="KOO232" s="157"/>
      <c r="KOP232" s="157"/>
      <c r="KOQ232" s="157"/>
      <c r="KOR232" s="157"/>
      <c r="KOS232" s="157"/>
      <c r="KOT232" s="157"/>
      <c r="KOU232" s="157"/>
      <c r="KOV232" s="157"/>
      <c r="KOW232" s="157"/>
      <c r="KOX232" s="157"/>
      <c r="KOY232" s="157"/>
      <c r="KOZ232" s="157"/>
      <c r="KPA232" s="157"/>
      <c r="KPB232" s="157"/>
      <c r="KPC232" s="157"/>
      <c r="KPD232" s="157"/>
      <c r="KPE232" s="157"/>
      <c r="KPF232" s="157"/>
      <c r="KPG232" s="157"/>
      <c r="KPH232" s="157"/>
      <c r="KPI232" s="157"/>
      <c r="KPJ232" s="157"/>
      <c r="KPK232" s="157"/>
      <c r="KPL232" s="157"/>
      <c r="KPM232" s="157"/>
      <c r="KPN232" s="157"/>
      <c r="KPO232" s="157"/>
      <c r="KPP232" s="157"/>
      <c r="KPQ232" s="157"/>
      <c r="KPR232" s="157"/>
      <c r="KPS232" s="157"/>
      <c r="KPT232" s="157"/>
      <c r="KPU232" s="157"/>
      <c r="KPV232" s="157"/>
      <c r="KPW232" s="157"/>
      <c r="KPX232" s="157"/>
      <c r="KPY232" s="157"/>
      <c r="KPZ232" s="157"/>
      <c r="KQA232" s="157"/>
      <c r="KQB232" s="157"/>
      <c r="KQC232" s="157"/>
      <c r="KQD232" s="157"/>
      <c r="KQE232" s="157"/>
      <c r="KQF232" s="157"/>
      <c r="KQG232" s="157"/>
      <c r="KQH232" s="157"/>
      <c r="KQI232" s="157"/>
      <c r="KQJ232" s="157"/>
      <c r="KQK232" s="157"/>
      <c r="KQL232" s="157"/>
      <c r="KQM232" s="157"/>
      <c r="KQN232" s="157"/>
      <c r="KQO232" s="157"/>
      <c r="KQP232" s="157"/>
      <c r="KQQ232" s="157"/>
      <c r="KQR232" s="157"/>
      <c r="KQS232" s="157"/>
      <c r="KQT232" s="157"/>
      <c r="KQU232" s="157"/>
      <c r="KQV232" s="157"/>
      <c r="KQW232" s="157"/>
      <c r="KQX232" s="157"/>
      <c r="KQY232" s="157"/>
      <c r="KQZ232" s="157"/>
      <c r="KRA232" s="157"/>
      <c r="KRB232" s="157"/>
      <c r="KRC232" s="157"/>
      <c r="KRD232" s="157"/>
      <c r="KRE232" s="157"/>
      <c r="KRF232" s="157"/>
      <c r="KRG232" s="157"/>
      <c r="KRH232" s="157"/>
      <c r="KRI232" s="157"/>
      <c r="KRJ232" s="157"/>
      <c r="KRK232" s="157"/>
      <c r="KRL232" s="157"/>
      <c r="KRM232" s="157"/>
      <c r="KRN232" s="157"/>
      <c r="KRO232" s="157"/>
      <c r="KRP232" s="157"/>
      <c r="KRQ232" s="157"/>
      <c r="KRR232" s="157"/>
      <c r="KRS232" s="157"/>
      <c r="KRT232" s="157"/>
      <c r="KRU232" s="157"/>
      <c r="KRV232" s="157"/>
      <c r="KRW232" s="157"/>
      <c r="KRX232" s="157"/>
      <c r="KRY232" s="157"/>
      <c r="KRZ232" s="157"/>
      <c r="KSA232" s="157"/>
      <c r="KSB232" s="157"/>
      <c r="KSC232" s="157"/>
      <c r="KSD232" s="157"/>
      <c r="KSE232" s="157"/>
      <c r="KSF232" s="157"/>
      <c r="KSG232" s="157"/>
      <c r="KSH232" s="157"/>
      <c r="KSI232" s="157"/>
      <c r="KSJ232" s="157"/>
      <c r="KSK232" s="157"/>
      <c r="KSL232" s="157"/>
      <c r="KSM232" s="157"/>
      <c r="KSN232" s="157"/>
      <c r="KSO232" s="157"/>
      <c r="KSP232" s="157"/>
      <c r="KSQ232" s="157"/>
      <c r="KSR232" s="157"/>
      <c r="KSS232" s="157"/>
      <c r="KST232" s="157"/>
      <c r="KSU232" s="157"/>
      <c r="KSV232" s="157"/>
      <c r="KSW232" s="157"/>
      <c r="KSX232" s="157"/>
      <c r="KSY232" s="157"/>
      <c r="KSZ232" s="157"/>
      <c r="KTA232" s="157"/>
      <c r="KTB232" s="157"/>
      <c r="KTC232" s="157"/>
      <c r="KTD232" s="157"/>
      <c r="KTE232" s="157"/>
      <c r="KTF232" s="157"/>
      <c r="KTG232" s="157"/>
      <c r="KTH232" s="157"/>
      <c r="KTI232" s="157"/>
      <c r="KTJ232" s="157"/>
      <c r="KTK232" s="157"/>
      <c r="KTL232" s="157"/>
      <c r="KTM232" s="157"/>
      <c r="KTN232" s="157"/>
      <c r="KTO232" s="157"/>
      <c r="KTP232" s="157"/>
      <c r="KTQ232" s="157"/>
      <c r="KTR232" s="157"/>
      <c r="KTS232" s="157"/>
      <c r="KTT232" s="157"/>
      <c r="KTU232" s="157"/>
      <c r="KTV232" s="157"/>
      <c r="KTW232" s="157"/>
      <c r="KTX232" s="157"/>
      <c r="KTY232" s="157"/>
      <c r="KTZ232" s="157"/>
      <c r="KUA232" s="157"/>
      <c r="KUB232" s="157"/>
      <c r="KUC232" s="157"/>
      <c r="KUD232" s="157"/>
      <c r="KUE232" s="157"/>
      <c r="KUF232" s="157"/>
      <c r="KUG232" s="157"/>
      <c r="KUH232" s="157"/>
      <c r="KUI232" s="157"/>
      <c r="KUJ232" s="157"/>
      <c r="KUK232" s="157"/>
      <c r="KUL232" s="157"/>
      <c r="KUM232" s="157"/>
      <c r="KUN232" s="157"/>
      <c r="KUO232" s="157"/>
      <c r="KUP232" s="157"/>
      <c r="KUQ232" s="157"/>
      <c r="KUR232" s="157"/>
      <c r="KUS232" s="157"/>
      <c r="KUT232" s="157"/>
      <c r="KUU232" s="157"/>
      <c r="KUV232" s="157"/>
      <c r="KUW232" s="157"/>
      <c r="KUX232" s="157"/>
      <c r="KUY232" s="157"/>
      <c r="KUZ232" s="157"/>
      <c r="KVA232" s="157"/>
      <c r="KVB232" s="157"/>
      <c r="KVC232" s="157"/>
      <c r="KVD232" s="157"/>
      <c r="KVE232" s="157"/>
      <c r="KVF232" s="157"/>
      <c r="KVG232" s="157"/>
      <c r="KVH232" s="157"/>
      <c r="KVI232" s="157"/>
      <c r="KVJ232" s="157"/>
      <c r="KVK232" s="157"/>
      <c r="KVL232" s="157"/>
      <c r="KVM232" s="157"/>
      <c r="KVN232" s="157"/>
      <c r="KVO232" s="157"/>
      <c r="KVP232" s="157"/>
      <c r="KVQ232" s="157"/>
      <c r="KVR232" s="157"/>
      <c r="KVS232" s="157"/>
      <c r="KVT232" s="157"/>
      <c r="KVU232" s="157"/>
      <c r="KVV232" s="157"/>
      <c r="KVW232" s="157"/>
      <c r="KVX232" s="157"/>
      <c r="KVY232" s="157"/>
      <c r="KVZ232" s="157"/>
      <c r="KWA232" s="157"/>
      <c r="KWB232" s="157"/>
      <c r="KWC232" s="157"/>
      <c r="KWD232" s="157"/>
      <c r="KWE232" s="157"/>
      <c r="KWF232" s="157"/>
      <c r="KWG232" s="157"/>
      <c r="KWH232" s="157"/>
      <c r="KWI232" s="157"/>
      <c r="KWJ232" s="157"/>
      <c r="KWK232" s="157"/>
      <c r="KWL232" s="157"/>
      <c r="KWM232" s="157"/>
      <c r="KWN232" s="157"/>
      <c r="KWO232" s="157"/>
      <c r="KWP232" s="157"/>
      <c r="KWQ232" s="157"/>
      <c r="KWR232" s="157"/>
      <c r="KWS232" s="157"/>
      <c r="KWT232" s="157"/>
      <c r="KWU232" s="157"/>
      <c r="KWV232" s="157"/>
      <c r="KWW232" s="157"/>
      <c r="KWX232" s="157"/>
      <c r="KWY232" s="157"/>
      <c r="KWZ232" s="157"/>
      <c r="KXA232" s="157"/>
      <c r="KXB232" s="157"/>
      <c r="KXC232" s="157"/>
      <c r="KXD232" s="157"/>
      <c r="KXE232" s="157"/>
      <c r="KXF232" s="157"/>
      <c r="KXG232" s="157"/>
      <c r="KXH232" s="157"/>
      <c r="KXI232" s="157"/>
      <c r="KXJ232" s="157"/>
      <c r="KXK232" s="157"/>
      <c r="KXL232" s="157"/>
      <c r="KXM232" s="157"/>
      <c r="KXN232" s="157"/>
      <c r="KXO232" s="157"/>
      <c r="KXP232" s="157"/>
      <c r="KXQ232" s="157"/>
      <c r="KXR232" s="157"/>
      <c r="KXS232" s="157"/>
      <c r="KXT232" s="157"/>
      <c r="KXU232" s="157"/>
      <c r="KXV232" s="157"/>
      <c r="KXW232" s="157"/>
      <c r="KXX232" s="157"/>
      <c r="KXY232" s="157"/>
      <c r="KXZ232" s="157"/>
      <c r="KYA232" s="157"/>
      <c r="KYB232" s="157"/>
      <c r="KYC232" s="157"/>
      <c r="KYD232" s="157"/>
      <c r="KYE232" s="157"/>
      <c r="KYF232" s="157"/>
      <c r="KYG232" s="157"/>
      <c r="KYH232" s="157"/>
      <c r="KYI232" s="157"/>
      <c r="KYJ232" s="157"/>
      <c r="KYK232" s="157"/>
      <c r="KYL232" s="157"/>
      <c r="KYM232" s="157"/>
      <c r="KYN232" s="157"/>
      <c r="KYO232" s="157"/>
      <c r="KYP232" s="157"/>
      <c r="KYQ232" s="157"/>
      <c r="KYR232" s="157"/>
      <c r="KYS232" s="157"/>
      <c r="KYT232" s="157"/>
      <c r="KYU232" s="157"/>
      <c r="KYV232" s="157"/>
      <c r="KYW232" s="157"/>
      <c r="KYX232" s="157"/>
      <c r="KYY232" s="157"/>
      <c r="KYZ232" s="157"/>
      <c r="KZA232" s="157"/>
      <c r="KZB232" s="157"/>
      <c r="KZC232" s="157"/>
      <c r="KZD232" s="157"/>
      <c r="KZE232" s="157"/>
      <c r="KZF232" s="157"/>
      <c r="KZG232" s="157"/>
      <c r="KZH232" s="157"/>
      <c r="KZI232" s="157"/>
      <c r="KZJ232" s="157"/>
      <c r="KZK232" s="157"/>
      <c r="KZL232" s="157"/>
      <c r="KZM232" s="157"/>
      <c r="KZN232" s="157"/>
      <c r="KZO232" s="157"/>
      <c r="KZP232" s="157"/>
      <c r="KZQ232" s="157"/>
      <c r="KZR232" s="157"/>
      <c r="KZS232" s="157"/>
      <c r="KZT232" s="157"/>
      <c r="KZU232" s="157"/>
      <c r="KZV232" s="157"/>
      <c r="KZW232" s="157"/>
      <c r="KZX232" s="157"/>
      <c r="KZY232" s="157"/>
      <c r="KZZ232" s="157"/>
      <c r="LAA232" s="157"/>
      <c r="LAB232" s="157"/>
      <c r="LAC232" s="157"/>
      <c r="LAD232" s="157"/>
      <c r="LAE232" s="157"/>
      <c r="LAF232" s="157"/>
      <c r="LAG232" s="157"/>
      <c r="LAH232" s="157"/>
      <c r="LAI232" s="157"/>
      <c r="LAJ232" s="157"/>
      <c r="LAK232" s="157"/>
      <c r="LAL232" s="157"/>
      <c r="LAM232" s="157"/>
      <c r="LAN232" s="157"/>
      <c r="LAO232" s="157"/>
      <c r="LAP232" s="157"/>
      <c r="LAQ232" s="157"/>
      <c r="LAR232" s="157"/>
      <c r="LAS232" s="157"/>
      <c r="LAT232" s="157"/>
      <c r="LAU232" s="157"/>
      <c r="LAV232" s="157"/>
      <c r="LAW232" s="157"/>
      <c r="LAX232" s="157"/>
      <c r="LAY232" s="157"/>
      <c r="LAZ232" s="157"/>
      <c r="LBA232" s="157"/>
      <c r="LBB232" s="157"/>
      <c r="LBC232" s="157"/>
      <c r="LBD232" s="157"/>
      <c r="LBE232" s="157"/>
      <c r="LBF232" s="157"/>
      <c r="LBG232" s="157"/>
      <c r="LBH232" s="157"/>
      <c r="LBI232" s="157"/>
      <c r="LBJ232" s="157"/>
      <c r="LBK232" s="157"/>
      <c r="LBL232" s="157"/>
      <c r="LBM232" s="157"/>
      <c r="LBN232" s="157"/>
      <c r="LBO232" s="157"/>
      <c r="LBP232" s="157"/>
      <c r="LBQ232" s="157"/>
      <c r="LBR232" s="157"/>
      <c r="LBS232" s="157"/>
      <c r="LBT232" s="157"/>
      <c r="LBU232" s="157"/>
      <c r="LBV232" s="157"/>
      <c r="LBW232" s="157"/>
      <c r="LBX232" s="157"/>
      <c r="LBY232" s="157"/>
      <c r="LBZ232" s="157"/>
      <c r="LCA232" s="157"/>
      <c r="LCB232" s="157"/>
      <c r="LCC232" s="157"/>
      <c r="LCD232" s="157"/>
      <c r="LCE232" s="157"/>
      <c r="LCF232" s="157"/>
      <c r="LCG232" s="157"/>
      <c r="LCH232" s="157"/>
      <c r="LCI232" s="157"/>
      <c r="LCJ232" s="157"/>
      <c r="LCK232" s="157"/>
      <c r="LCL232" s="157"/>
      <c r="LCM232" s="157"/>
      <c r="LCN232" s="157"/>
      <c r="LCO232" s="157"/>
      <c r="LCP232" s="157"/>
      <c r="LCQ232" s="157"/>
      <c r="LCR232" s="157"/>
      <c r="LCS232" s="157"/>
      <c r="LCT232" s="157"/>
      <c r="LCU232" s="157"/>
      <c r="LCV232" s="157"/>
      <c r="LCW232" s="157"/>
      <c r="LCX232" s="157"/>
      <c r="LCY232" s="157"/>
      <c r="LCZ232" s="157"/>
      <c r="LDA232" s="157"/>
      <c r="LDB232" s="157"/>
      <c r="LDC232" s="157"/>
      <c r="LDD232" s="157"/>
      <c r="LDE232" s="157"/>
      <c r="LDF232" s="157"/>
      <c r="LDG232" s="157"/>
      <c r="LDH232" s="157"/>
      <c r="LDI232" s="157"/>
      <c r="LDJ232" s="157"/>
      <c r="LDK232" s="157"/>
      <c r="LDL232" s="157"/>
      <c r="LDM232" s="157"/>
      <c r="LDN232" s="157"/>
      <c r="LDO232" s="157"/>
      <c r="LDP232" s="157"/>
      <c r="LDQ232" s="157"/>
      <c r="LDR232" s="157"/>
      <c r="LDS232" s="157"/>
      <c r="LDT232" s="157"/>
      <c r="LDU232" s="157"/>
      <c r="LDV232" s="157"/>
      <c r="LDW232" s="157"/>
      <c r="LDX232" s="157"/>
      <c r="LDY232" s="157"/>
      <c r="LDZ232" s="157"/>
      <c r="LEA232" s="157"/>
      <c r="LEB232" s="157"/>
      <c r="LEC232" s="157"/>
      <c r="LED232" s="157"/>
      <c r="LEE232" s="157"/>
      <c r="LEF232" s="157"/>
      <c r="LEG232" s="157"/>
      <c r="LEH232" s="157"/>
      <c r="LEI232" s="157"/>
      <c r="LEJ232" s="157"/>
      <c r="LEK232" s="157"/>
      <c r="LEL232" s="157"/>
      <c r="LEM232" s="157"/>
      <c r="LEN232" s="157"/>
      <c r="LEO232" s="157"/>
      <c r="LEP232" s="157"/>
      <c r="LEQ232" s="157"/>
      <c r="LER232" s="157"/>
      <c r="LES232" s="157"/>
      <c r="LET232" s="157"/>
      <c r="LEU232" s="157"/>
      <c r="LEV232" s="157"/>
      <c r="LEW232" s="157"/>
      <c r="LEX232" s="157"/>
      <c r="LEY232" s="157"/>
      <c r="LEZ232" s="157"/>
      <c r="LFA232" s="157"/>
      <c r="LFB232" s="157"/>
      <c r="LFC232" s="157"/>
      <c r="LFD232" s="157"/>
      <c r="LFE232" s="157"/>
      <c r="LFF232" s="157"/>
      <c r="LFG232" s="157"/>
      <c r="LFH232" s="157"/>
      <c r="LFI232" s="157"/>
      <c r="LFJ232" s="157"/>
      <c r="LFK232" s="157"/>
      <c r="LFL232" s="157"/>
      <c r="LFM232" s="157"/>
      <c r="LFN232" s="157"/>
      <c r="LFO232" s="157"/>
      <c r="LFP232" s="157"/>
      <c r="LFQ232" s="157"/>
      <c r="LFR232" s="157"/>
      <c r="LFS232" s="157"/>
      <c r="LFT232" s="157"/>
      <c r="LFU232" s="157"/>
      <c r="LFV232" s="157"/>
      <c r="LFW232" s="157"/>
      <c r="LFX232" s="157"/>
      <c r="LFY232" s="157"/>
      <c r="LFZ232" s="157"/>
      <c r="LGA232" s="157"/>
      <c r="LGB232" s="157"/>
      <c r="LGC232" s="157"/>
      <c r="LGD232" s="157"/>
      <c r="LGE232" s="157"/>
      <c r="LGF232" s="157"/>
      <c r="LGG232" s="157"/>
      <c r="LGH232" s="157"/>
      <c r="LGI232" s="157"/>
      <c r="LGJ232" s="157"/>
      <c r="LGK232" s="157"/>
      <c r="LGL232" s="157"/>
      <c r="LGM232" s="157"/>
      <c r="LGN232" s="157"/>
      <c r="LGO232" s="157"/>
      <c r="LGP232" s="157"/>
      <c r="LGQ232" s="157"/>
      <c r="LGR232" s="157"/>
      <c r="LGS232" s="157"/>
      <c r="LGT232" s="157"/>
      <c r="LGU232" s="157"/>
      <c r="LGV232" s="157"/>
      <c r="LGW232" s="157"/>
      <c r="LGX232" s="157"/>
      <c r="LGY232" s="157"/>
      <c r="LGZ232" s="157"/>
      <c r="LHA232" s="157"/>
      <c r="LHB232" s="157"/>
      <c r="LHC232" s="157"/>
      <c r="LHD232" s="157"/>
      <c r="LHE232" s="157"/>
      <c r="LHF232" s="157"/>
      <c r="LHG232" s="157"/>
      <c r="LHH232" s="157"/>
      <c r="LHI232" s="157"/>
      <c r="LHJ232" s="157"/>
      <c r="LHK232" s="157"/>
      <c r="LHL232" s="157"/>
      <c r="LHM232" s="157"/>
      <c r="LHN232" s="157"/>
      <c r="LHO232" s="157"/>
      <c r="LHP232" s="157"/>
      <c r="LHQ232" s="157"/>
      <c r="LHR232" s="157"/>
      <c r="LHS232" s="157"/>
      <c r="LHT232" s="157"/>
      <c r="LHU232" s="157"/>
      <c r="LHV232" s="157"/>
      <c r="LHW232" s="157"/>
      <c r="LHX232" s="157"/>
      <c r="LHY232" s="157"/>
      <c r="LHZ232" s="157"/>
      <c r="LIA232" s="157"/>
      <c r="LIB232" s="157"/>
      <c r="LIC232" s="157"/>
      <c r="LID232" s="157"/>
      <c r="LIE232" s="157"/>
      <c r="LIF232" s="157"/>
      <c r="LIG232" s="157"/>
      <c r="LIH232" s="157"/>
      <c r="LII232" s="157"/>
      <c r="LIJ232" s="157"/>
      <c r="LIK232" s="157"/>
      <c r="LIL232" s="157"/>
      <c r="LIM232" s="157"/>
      <c r="LIN232" s="157"/>
      <c r="LIO232" s="157"/>
      <c r="LIP232" s="157"/>
      <c r="LIQ232" s="157"/>
      <c r="LIR232" s="157"/>
      <c r="LIS232" s="157"/>
      <c r="LIT232" s="157"/>
      <c r="LIU232" s="157"/>
      <c r="LIV232" s="157"/>
      <c r="LIW232" s="157"/>
      <c r="LIX232" s="157"/>
      <c r="LIY232" s="157"/>
      <c r="LIZ232" s="157"/>
      <c r="LJA232" s="157"/>
      <c r="LJB232" s="157"/>
      <c r="LJC232" s="157"/>
      <c r="LJD232" s="157"/>
      <c r="LJE232" s="157"/>
      <c r="LJF232" s="157"/>
      <c r="LJG232" s="157"/>
      <c r="LJH232" s="157"/>
      <c r="LJI232" s="157"/>
      <c r="LJJ232" s="157"/>
      <c r="LJK232" s="157"/>
      <c r="LJL232" s="157"/>
      <c r="LJM232" s="157"/>
      <c r="LJN232" s="157"/>
      <c r="LJO232" s="157"/>
      <c r="LJP232" s="157"/>
      <c r="LJQ232" s="157"/>
      <c r="LJR232" s="157"/>
      <c r="LJS232" s="157"/>
      <c r="LJT232" s="157"/>
      <c r="LJU232" s="157"/>
      <c r="LJV232" s="157"/>
      <c r="LJW232" s="157"/>
      <c r="LJX232" s="157"/>
      <c r="LJY232" s="157"/>
      <c r="LJZ232" s="157"/>
      <c r="LKA232" s="157"/>
      <c r="LKB232" s="157"/>
      <c r="LKC232" s="157"/>
      <c r="LKD232" s="157"/>
      <c r="LKE232" s="157"/>
      <c r="LKF232" s="157"/>
      <c r="LKG232" s="157"/>
      <c r="LKH232" s="157"/>
      <c r="LKI232" s="157"/>
      <c r="LKJ232" s="157"/>
      <c r="LKK232" s="157"/>
      <c r="LKL232" s="157"/>
      <c r="LKM232" s="157"/>
      <c r="LKN232" s="157"/>
      <c r="LKO232" s="157"/>
      <c r="LKP232" s="157"/>
      <c r="LKQ232" s="157"/>
      <c r="LKR232" s="157"/>
      <c r="LKS232" s="157"/>
      <c r="LKT232" s="157"/>
      <c r="LKU232" s="157"/>
      <c r="LKV232" s="157"/>
      <c r="LKW232" s="157"/>
      <c r="LKX232" s="157"/>
      <c r="LKY232" s="157"/>
      <c r="LKZ232" s="157"/>
      <c r="LLA232" s="157"/>
      <c r="LLB232" s="157"/>
      <c r="LLC232" s="157"/>
      <c r="LLD232" s="157"/>
      <c r="LLE232" s="157"/>
      <c r="LLF232" s="157"/>
      <c r="LLG232" s="157"/>
      <c r="LLH232" s="157"/>
      <c r="LLI232" s="157"/>
      <c r="LLJ232" s="157"/>
      <c r="LLK232" s="157"/>
      <c r="LLL232" s="157"/>
      <c r="LLM232" s="157"/>
      <c r="LLN232" s="157"/>
      <c r="LLO232" s="157"/>
      <c r="LLP232" s="157"/>
      <c r="LLQ232" s="157"/>
      <c r="LLR232" s="157"/>
      <c r="LLS232" s="157"/>
      <c r="LLT232" s="157"/>
      <c r="LLU232" s="157"/>
      <c r="LLV232" s="157"/>
      <c r="LLW232" s="157"/>
      <c r="LLX232" s="157"/>
      <c r="LLY232" s="157"/>
      <c r="LLZ232" s="157"/>
      <c r="LMA232" s="157"/>
      <c r="LMB232" s="157"/>
      <c r="LMC232" s="157"/>
      <c r="LMD232" s="157"/>
      <c r="LME232" s="157"/>
      <c r="LMF232" s="157"/>
      <c r="LMG232" s="157"/>
      <c r="LMH232" s="157"/>
      <c r="LMI232" s="157"/>
      <c r="LMJ232" s="157"/>
      <c r="LMK232" s="157"/>
      <c r="LML232" s="157"/>
      <c r="LMM232" s="157"/>
      <c r="LMN232" s="157"/>
      <c r="LMO232" s="157"/>
      <c r="LMP232" s="157"/>
      <c r="LMQ232" s="157"/>
      <c r="LMR232" s="157"/>
      <c r="LMS232" s="157"/>
      <c r="LMT232" s="157"/>
      <c r="LMU232" s="157"/>
      <c r="LMV232" s="157"/>
      <c r="LMW232" s="157"/>
      <c r="LMX232" s="157"/>
      <c r="LMY232" s="157"/>
      <c r="LMZ232" s="157"/>
      <c r="LNA232" s="157"/>
      <c r="LNB232" s="157"/>
      <c r="LNC232" s="157"/>
      <c r="LND232" s="157"/>
      <c r="LNE232" s="157"/>
      <c r="LNF232" s="157"/>
      <c r="LNG232" s="157"/>
      <c r="LNH232" s="157"/>
      <c r="LNI232" s="157"/>
      <c r="LNJ232" s="157"/>
      <c r="LNK232" s="157"/>
      <c r="LNL232" s="157"/>
      <c r="LNM232" s="157"/>
      <c r="LNN232" s="157"/>
      <c r="LNO232" s="157"/>
      <c r="LNP232" s="157"/>
      <c r="LNQ232" s="157"/>
      <c r="LNR232" s="157"/>
      <c r="LNS232" s="157"/>
      <c r="LNT232" s="157"/>
      <c r="LNU232" s="157"/>
      <c r="LNV232" s="157"/>
      <c r="LNW232" s="157"/>
      <c r="LNX232" s="157"/>
      <c r="LNY232" s="157"/>
      <c r="LNZ232" s="157"/>
      <c r="LOA232" s="157"/>
      <c r="LOB232" s="157"/>
      <c r="LOC232" s="157"/>
      <c r="LOD232" s="157"/>
      <c r="LOE232" s="157"/>
      <c r="LOF232" s="157"/>
      <c r="LOG232" s="157"/>
      <c r="LOH232" s="157"/>
      <c r="LOI232" s="157"/>
      <c r="LOJ232" s="157"/>
      <c r="LOK232" s="157"/>
      <c r="LOL232" s="157"/>
      <c r="LOM232" s="157"/>
      <c r="LON232" s="157"/>
      <c r="LOO232" s="157"/>
      <c r="LOP232" s="157"/>
      <c r="LOQ232" s="157"/>
      <c r="LOR232" s="157"/>
      <c r="LOS232" s="157"/>
      <c r="LOT232" s="157"/>
      <c r="LOU232" s="157"/>
      <c r="LOV232" s="157"/>
      <c r="LOW232" s="157"/>
      <c r="LOX232" s="157"/>
      <c r="LOY232" s="157"/>
      <c r="LOZ232" s="157"/>
      <c r="LPA232" s="157"/>
      <c r="LPB232" s="157"/>
      <c r="LPC232" s="157"/>
      <c r="LPD232" s="157"/>
      <c r="LPE232" s="157"/>
      <c r="LPF232" s="157"/>
      <c r="LPG232" s="157"/>
      <c r="LPH232" s="157"/>
      <c r="LPI232" s="157"/>
      <c r="LPJ232" s="157"/>
      <c r="LPK232" s="157"/>
      <c r="LPL232" s="157"/>
      <c r="LPM232" s="157"/>
      <c r="LPN232" s="157"/>
      <c r="LPO232" s="157"/>
      <c r="LPP232" s="157"/>
      <c r="LPQ232" s="157"/>
      <c r="LPR232" s="157"/>
      <c r="LPS232" s="157"/>
      <c r="LPT232" s="157"/>
      <c r="LPU232" s="157"/>
      <c r="LPV232" s="157"/>
      <c r="LPW232" s="157"/>
      <c r="LPX232" s="157"/>
      <c r="LPY232" s="157"/>
      <c r="LPZ232" s="157"/>
      <c r="LQA232" s="157"/>
      <c r="LQB232" s="157"/>
      <c r="LQC232" s="157"/>
      <c r="LQD232" s="157"/>
      <c r="LQE232" s="157"/>
      <c r="LQF232" s="157"/>
      <c r="LQG232" s="157"/>
      <c r="LQH232" s="157"/>
      <c r="LQI232" s="157"/>
      <c r="LQJ232" s="157"/>
      <c r="LQK232" s="157"/>
      <c r="LQL232" s="157"/>
      <c r="LQM232" s="157"/>
      <c r="LQN232" s="157"/>
      <c r="LQO232" s="157"/>
      <c r="LQP232" s="157"/>
      <c r="LQQ232" s="157"/>
      <c r="LQR232" s="157"/>
      <c r="LQS232" s="157"/>
      <c r="LQT232" s="157"/>
      <c r="LQU232" s="157"/>
      <c r="LQV232" s="157"/>
      <c r="LQW232" s="157"/>
      <c r="LQX232" s="157"/>
      <c r="LQY232" s="157"/>
      <c r="LQZ232" s="157"/>
      <c r="LRA232" s="157"/>
      <c r="LRB232" s="157"/>
      <c r="LRC232" s="157"/>
      <c r="LRD232" s="157"/>
      <c r="LRE232" s="157"/>
      <c r="LRF232" s="157"/>
      <c r="LRG232" s="157"/>
      <c r="LRH232" s="157"/>
      <c r="LRI232" s="157"/>
      <c r="LRJ232" s="157"/>
      <c r="LRK232" s="157"/>
      <c r="LRL232" s="157"/>
      <c r="LRM232" s="157"/>
      <c r="LRN232" s="157"/>
      <c r="LRO232" s="157"/>
      <c r="LRP232" s="157"/>
      <c r="LRQ232" s="157"/>
      <c r="LRR232" s="157"/>
      <c r="LRS232" s="157"/>
      <c r="LRT232" s="157"/>
      <c r="LRU232" s="157"/>
      <c r="LRV232" s="157"/>
      <c r="LRW232" s="157"/>
      <c r="LRX232" s="157"/>
      <c r="LRY232" s="157"/>
      <c r="LRZ232" s="157"/>
      <c r="LSA232" s="157"/>
      <c r="LSB232" s="157"/>
      <c r="LSC232" s="157"/>
      <c r="LSD232" s="157"/>
      <c r="LSE232" s="157"/>
      <c r="LSF232" s="157"/>
      <c r="LSG232" s="157"/>
      <c r="LSH232" s="157"/>
      <c r="LSI232" s="157"/>
      <c r="LSJ232" s="157"/>
      <c r="LSK232" s="157"/>
      <c r="LSL232" s="157"/>
      <c r="LSM232" s="157"/>
      <c r="LSN232" s="157"/>
      <c r="LSO232" s="157"/>
      <c r="LSP232" s="157"/>
      <c r="LSQ232" s="157"/>
      <c r="LSR232" s="157"/>
      <c r="LSS232" s="157"/>
      <c r="LST232" s="157"/>
      <c r="LSU232" s="157"/>
      <c r="LSV232" s="157"/>
      <c r="LSW232" s="157"/>
      <c r="LSX232" s="157"/>
      <c r="LSY232" s="157"/>
      <c r="LSZ232" s="157"/>
      <c r="LTA232" s="157"/>
      <c r="LTB232" s="157"/>
      <c r="LTC232" s="157"/>
      <c r="LTD232" s="157"/>
      <c r="LTE232" s="157"/>
      <c r="LTF232" s="157"/>
      <c r="LTG232" s="157"/>
      <c r="LTH232" s="157"/>
      <c r="LTI232" s="157"/>
      <c r="LTJ232" s="157"/>
      <c r="LTK232" s="157"/>
      <c r="LTL232" s="157"/>
      <c r="LTM232" s="157"/>
      <c r="LTN232" s="157"/>
      <c r="LTO232" s="157"/>
      <c r="LTP232" s="157"/>
      <c r="LTQ232" s="157"/>
      <c r="LTR232" s="157"/>
      <c r="LTS232" s="157"/>
      <c r="LTT232" s="157"/>
      <c r="LTU232" s="157"/>
      <c r="LTV232" s="157"/>
      <c r="LTW232" s="157"/>
      <c r="LTX232" s="157"/>
      <c r="LTY232" s="157"/>
      <c r="LTZ232" s="157"/>
      <c r="LUA232" s="157"/>
      <c r="LUB232" s="157"/>
      <c r="LUC232" s="157"/>
      <c r="LUD232" s="157"/>
      <c r="LUE232" s="157"/>
      <c r="LUF232" s="157"/>
      <c r="LUG232" s="157"/>
      <c r="LUH232" s="157"/>
      <c r="LUI232" s="157"/>
      <c r="LUJ232" s="157"/>
      <c r="LUK232" s="157"/>
      <c r="LUL232" s="157"/>
      <c r="LUM232" s="157"/>
      <c r="LUN232" s="157"/>
      <c r="LUO232" s="157"/>
      <c r="LUP232" s="157"/>
      <c r="LUQ232" s="157"/>
      <c r="LUR232" s="157"/>
      <c r="LUS232" s="157"/>
      <c r="LUT232" s="157"/>
      <c r="LUU232" s="157"/>
      <c r="LUV232" s="157"/>
      <c r="LUW232" s="157"/>
      <c r="LUX232" s="157"/>
      <c r="LUY232" s="157"/>
      <c r="LUZ232" s="157"/>
      <c r="LVA232" s="157"/>
      <c r="LVB232" s="157"/>
      <c r="LVC232" s="157"/>
      <c r="LVD232" s="157"/>
      <c r="LVE232" s="157"/>
      <c r="LVF232" s="157"/>
      <c r="LVG232" s="157"/>
      <c r="LVH232" s="157"/>
      <c r="LVI232" s="157"/>
      <c r="LVJ232" s="157"/>
      <c r="LVK232" s="157"/>
      <c r="LVL232" s="157"/>
      <c r="LVM232" s="157"/>
      <c r="LVN232" s="157"/>
      <c r="LVO232" s="157"/>
      <c r="LVP232" s="157"/>
      <c r="LVQ232" s="157"/>
      <c r="LVR232" s="157"/>
      <c r="LVS232" s="157"/>
      <c r="LVT232" s="157"/>
      <c r="LVU232" s="157"/>
      <c r="LVV232" s="157"/>
      <c r="LVW232" s="157"/>
      <c r="LVX232" s="157"/>
      <c r="LVY232" s="157"/>
      <c r="LVZ232" s="157"/>
      <c r="LWA232" s="157"/>
      <c r="LWB232" s="157"/>
      <c r="LWC232" s="157"/>
      <c r="LWD232" s="157"/>
      <c r="LWE232" s="157"/>
      <c r="LWF232" s="157"/>
      <c r="LWG232" s="157"/>
      <c r="LWH232" s="157"/>
      <c r="LWI232" s="157"/>
      <c r="LWJ232" s="157"/>
      <c r="LWK232" s="157"/>
      <c r="LWL232" s="157"/>
      <c r="LWM232" s="157"/>
      <c r="LWN232" s="157"/>
      <c r="LWO232" s="157"/>
      <c r="LWP232" s="157"/>
      <c r="LWQ232" s="157"/>
      <c r="LWR232" s="157"/>
      <c r="LWS232" s="157"/>
      <c r="LWT232" s="157"/>
      <c r="LWU232" s="157"/>
      <c r="LWV232" s="157"/>
      <c r="LWW232" s="157"/>
      <c r="LWX232" s="157"/>
      <c r="LWY232" s="157"/>
      <c r="LWZ232" s="157"/>
      <c r="LXA232" s="157"/>
      <c r="LXB232" s="157"/>
      <c r="LXC232" s="157"/>
      <c r="LXD232" s="157"/>
      <c r="LXE232" s="157"/>
      <c r="LXF232" s="157"/>
      <c r="LXG232" s="157"/>
      <c r="LXH232" s="157"/>
      <c r="LXI232" s="157"/>
      <c r="LXJ232" s="157"/>
      <c r="LXK232" s="157"/>
      <c r="LXL232" s="157"/>
      <c r="LXM232" s="157"/>
      <c r="LXN232" s="157"/>
      <c r="LXO232" s="157"/>
      <c r="LXP232" s="157"/>
      <c r="LXQ232" s="157"/>
      <c r="LXR232" s="157"/>
      <c r="LXS232" s="157"/>
      <c r="LXT232" s="157"/>
      <c r="LXU232" s="157"/>
      <c r="LXV232" s="157"/>
      <c r="LXW232" s="157"/>
      <c r="LXX232" s="157"/>
      <c r="LXY232" s="157"/>
      <c r="LXZ232" s="157"/>
      <c r="LYA232" s="157"/>
      <c r="LYB232" s="157"/>
      <c r="LYC232" s="157"/>
      <c r="LYD232" s="157"/>
      <c r="LYE232" s="157"/>
      <c r="LYF232" s="157"/>
      <c r="LYG232" s="157"/>
      <c r="LYH232" s="157"/>
      <c r="LYI232" s="157"/>
      <c r="LYJ232" s="157"/>
      <c r="LYK232" s="157"/>
      <c r="LYL232" s="157"/>
      <c r="LYM232" s="157"/>
      <c r="LYN232" s="157"/>
      <c r="LYO232" s="157"/>
      <c r="LYP232" s="157"/>
      <c r="LYQ232" s="157"/>
      <c r="LYR232" s="157"/>
      <c r="LYS232" s="157"/>
      <c r="LYT232" s="157"/>
      <c r="LYU232" s="157"/>
      <c r="LYV232" s="157"/>
      <c r="LYW232" s="157"/>
      <c r="LYX232" s="157"/>
      <c r="LYY232" s="157"/>
      <c r="LYZ232" s="157"/>
      <c r="LZA232" s="157"/>
      <c r="LZB232" s="157"/>
      <c r="LZC232" s="157"/>
      <c r="LZD232" s="157"/>
      <c r="LZE232" s="157"/>
      <c r="LZF232" s="157"/>
      <c r="LZG232" s="157"/>
      <c r="LZH232" s="157"/>
      <c r="LZI232" s="157"/>
      <c r="LZJ232" s="157"/>
      <c r="LZK232" s="157"/>
      <c r="LZL232" s="157"/>
      <c r="LZM232" s="157"/>
      <c r="LZN232" s="157"/>
      <c r="LZO232" s="157"/>
      <c r="LZP232" s="157"/>
      <c r="LZQ232" s="157"/>
      <c r="LZR232" s="157"/>
      <c r="LZS232" s="157"/>
      <c r="LZT232" s="157"/>
      <c r="LZU232" s="157"/>
      <c r="LZV232" s="157"/>
      <c r="LZW232" s="157"/>
      <c r="LZX232" s="157"/>
      <c r="LZY232" s="157"/>
      <c r="LZZ232" s="157"/>
      <c r="MAA232" s="157"/>
      <c r="MAB232" s="157"/>
      <c r="MAC232" s="157"/>
      <c r="MAD232" s="157"/>
      <c r="MAE232" s="157"/>
      <c r="MAF232" s="157"/>
      <c r="MAG232" s="157"/>
      <c r="MAH232" s="157"/>
      <c r="MAI232" s="157"/>
      <c r="MAJ232" s="157"/>
      <c r="MAK232" s="157"/>
      <c r="MAL232" s="157"/>
      <c r="MAM232" s="157"/>
      <c r="MAN232" s="157"/>
      <c r="MAO232" s="157"/>
      <c r="MAP232" s="157"/>
      <c r="MAQ232" s="157"/>
      <c r="MAR232" s="157"/>
      <c r="MAS232" s="157"/>
      <c r="MAT232" s="157"/>
      <c r="MAU232" s="157"/>
      <c r="MAV232" s="157"/>
      <c r="MAW232" s="157"/>
      <c r="MAX232" s="157"/>
      <c r="MAY232" s="157"/>
      <c r="MAZ232" s="157"/>
      <c r="MBA232" s="157"/>
      <c r="MBB232" s="157"/>
      <c r="MBC232" s="157"/>
      <c r="MBD232" s="157"/>
      <c r="MBE232" s="157"/>
      <c r="MBF232" s="157"/>
      <c r="MBG232" s="157"/>
      <c r="MBH232" s="157"/>
      <c r="MBI232" s="157"/>
      <c r="MBJ232" s="157"/>
      <c r="MBK232" s="157"/>
      <c r="MBL232" s="157"/>
      <c r="MBM232" s="157"/>
      <c r="MBN232" s="157"/>
      <c r="MBO232" s="157"/>
      <c r="MBP232" s="157"/>
      <c r="MBQ232" s="157"/>
      <c r="MBR232" s="157"/>
      <c r="MBS232" s="157"/>
      <c r="MBT232" s="157"/>
      <c r="MBU232" s="157"/>
      <c r="MBV232" s="157"/>
      <c r="MBW232" s="157"/>
      <c r="MBX232" s="157"/>
      <c r="MBY232" s="157"/>
      <c r="MBZ232" s="157"/>
      <c r="MCA232" s="157"/>
      <c r="MCB232" s="157"/>
      <c r="MCC232" s="157"/>
      <c r="MCD232" s="157"/>
      <c r="MCE232" s="157"/>
      <c r="MCF232" s="157"/>
      <c r="MCG232" s="157"/>
      <c r="MCH232" s="157"/>
      <c r="MCI232" s="157"/>
      <c r="MCJ232" s="157"/>
      <c r="MCK232" s="157"/>
      <c r="MCL232" s="157"/>
      <c r="MCM232" s="157"/>
      <c r="MCN232" s="157"/>
      <c r="MCO232" s="157"/>
      <c r="MCP232" s="157"/>
      <c r="MCQ232" s="157"/>
      <c r="MCR232" s="157"/>
      <c r="MCS232" s="157"/>
      <c r="MCT232" s="157"/>
      <c r="MCU232" s="157"/>
      <c r="MCV232" s="157"/>
      <c r="MCW232" s="157"/>
      <c r="MCX232" s="157"/>
      <c r="MCY232" s="157"/>
      <c r="MCZ232" s="157"/>
      <c r="MDA232" s="157"/>
      <c r="MDB232" s="157"/>
      <c r="MDC232" s="157"/>
      <c r="MDD232" s="157"/>
      <c r="MDE232" s="157"/>
      <c r="MDF232" s="157"/>
      <c r="MDG232" s="157"/>
      <c r="MDH232" s="157"/>
      <c r="MDI232" s="157"/>
      <c r="MDJ232" s="157"/>
      <c r="MDK232" s="157"/>
      <c r="MDL232" s="157"/>
      <c r="MDM232" s="157"/>
      <c r="MDN232" s="157"/>
      <c r="MDO232" s="157"/>
      <c r="MDP232" s="157"/>
      <c r="MDQ232" s="157"/>
      <c r="MDR232" s="157"/>
      <c r="MDS232" s="157"/>
      <c r="MDT232" s="157"/>
      <c r="MDU232" s="157"/>
      <c r="MDV232" s="157"/>
      <c r="MDW232" s="157"/>
      <c r="MDX232" s="157"/>
      <c r="MDY232" s="157"/>
      <c r="MDZ232" s="157"/>
      <c r="MEA232" s="157"/>
      <c r="MEB232" s="157"/>
      <c r="MEC232" s="157"/>
      <c r="MED232" s="157"/>
      <c r="MEE232" s="157"/>
      <c r="MEF232" s="157"/>
      <c r="MEG232" s="157"/>
      <c r="MEH232" s="157"/>
      <c r="MEI232" s="157"/>
      <c r="MEJ232" s="157"/>
      <c r="MEK232" s="157"/>
      <c r="MEL232" s="157"/>
      <c r="MEM232" s="157"/>
      <c r="MEN232" s="157"/>
      <c r="MEO232" s="157"/>
      <c r="MEP232" s="157"/>
      <c r="MEQ232" s="157"/>
      <c r="MER232" s="157"/>
      <c r="MES232" s="157"/>
      <c r="MET232" s="157"/>
      <c r="MEU232" s="157"/>
      <c r="MEV232" s="157"/>
      <c r="MEW232" s="157"/>
      <c r="MEX232" s="157"/>
      <c r="MEY232" s="157"/>
      <c r="MEZ232" s="157"/>
      <c r="MFA232" s="157"/>
      <c r="MFB232" s="157"/>
      <c r="MFC232" s="157"/>
      <c r="MFD232" s="157"/>
      <c r="MFE232" s="157"/>
      <c r="MFF232" s="157"/>
      <c r="MFG232" s="157"/>
      <c r="MFH232" s="157"/>
      <c r="MFI232" s="157"/>
      <c r="MFJ232" s="157"/>
      <c r="MFK232" s="157"/>
      <c r="MFL232" s="157"/>
      <c r="MFM232" s="157"/>
      <c r="MFN232" s="157"/>
      <c r="MFO232" s="157"/>
      <c r="MFP232" s="157"/>
      <c r="MFQ232" s="157"/>
      <c r="MFR232" s="157"/>
      <c r="MFS232" s="157"/>
      <c r="MFT232" s="157"/>
      <c r="MFU232" s="157"/>
      <c r="MFV232" s="157"/>
      <c r="MFW232" s="157"/>
      <c r="MFX232" s="157"/>
      <c r="MFY232" s="157"/>
      <c r="MFZ232" s="157"/>
      <c r="MGA232" s="157"/>
      <c r="MGB232" s="157"/>
      <c r="MGC232" s="157"/>
      <c r="MGD232" s="157"/>
      <c r="MGE232" s="157"/>
      <c r="MGF232" s="157"/>
      <c r="MGG232" s="157"/>
      <c r="MGH232" s="157"/>
      <c r="MGI232" s="157"/>
      <c r="MGJ232" s="157"/>
      <c r="MGK232" s="157"/>
      <c r="MGL232" s="157"/>
      <c r="MGM232" s="157"/>
      <c r="MGN232" s="157"/>
      <c r="MGO232" s="157"/>
      <c r="MGP232" s="157"/>
      <c r="MGQ232" s="157"/>
      <c r="MGR232" s="157"/>
      <c r="MGS232" s="157"/>
      <c r="MGT232" s="157"/>
      <c r="MGU232" s="157"/>
      <c r="MGV232" s="157"/>
      <c r="MGW232" s="157"/>
      <c r="MGX232" s="157"/>
      <c r="MGY232" s="157"/>
      <c r="MGZ232" s="157"/>
      <c r="MHA232" s="157"/>
      <c r="MHB232" s="157"/>
      <c r="MHC232" s="157"/>
      <c r="MHD232" s="157"/>
      <c r="MHE232" s="157"/>
      <c r="MHF232" s="157"/>
      <c r="MHG232" s="157"/>
      <c r="MHH232" s="157"/>
      <c r="MHI232" s="157"/>
      <c r="MHJ232" s="157"/>
      <c r="MHK232" s="157"/>
      <c r="MHL232" s="157"/>
      <c r="MHM232" s="157"/>
      <c r="MHN232" s="157"/>
      <c r="MHO232" s="157"/>
      <c r="MHP232" s="157"/>
      <c r="MHQ232" s="157"/>
      <c r="MHR232" s="157"/>
      <c r="MHS232" s="157"/>
      <c r="MHT232" s="157"/>
      <c r="MHU232" s="157"/>
      <c r="MHV232" s="157"/>
      <c r="MHW232" s="157"/>
      <c r="MHX232" s="157"/>
      <c r="MHY232" s="157"/>
      <c r="MHZ232" s="157"/>
      <c r="MIA232" s="157"/>
      <c r="MIB232" s="157"/>
      <c r="MIC232" s="157"/>
      <c r="MID232" s="157"/>
      <c r="MIE232" s="157"/>
      <c r="MIF232" s="157"/>
      <c r="MIG232" s="157"/>
      <c r="MIH232" s="157"/>
      <c r="MII232" s="157"/>
      <c r="MIJ232" s="157"/>
      <c r="MIK232" s="157"/>
      <c r="MIL232" s="157"/>
      <c r="MIM232" s="157"/>
      <c r="MIN232" s="157"/>
      <c r="MIO232" s="157"/>
      <c r="MIP232" s="157"/>
      <c r="MIQ232" s="157"/>
      <c r="MIR232" s="157"/>
      <c r="MIS232" s="157"/>
      <c r="MIT232" s="157"/>
      <c r="MIU232" s="157"/>
      <c r="MIV232" s="157"/>
      <c r="MIW232" s="157"/>
      <c r="MIX232" s="157"/>
      <c r="MIY232" s="157"/>
      <c r="MIZ232" s="157"/>
      <c r="MJA232" s="157"/>
      <c r="MJB232" s="157"/>
      <c r="MJC232" s="157"/>
      <c r="MJD232" s="157"/>
      <c r="MJE232" s="157"/>
      <c r="MJF232" s="157"/>
      <c r="MJG232" s="157"/>
      <c r="MJH232" s="157"/>
      <c r="MJI232" s="157"/>
      <c r="MJJ232" s="157"/>
      <c r="MJK232" s="157"/>
      <c r="MJL232" s="157"/>
      <c r="MJM232" s="157"/>
      <c r="MJN232" s="157"/>
      <c r="MJO232" s="157"/>
      <c r="MJP232" s="157"/>
      <c r="MJQ232" s="157"/>
      <c r="MJR232" s="157"/>
      <c r="MJS232" s="157"/>
      <c r="MJT232" s="157"/>
      <c r="MJU232" s="157"/>
      <c r="MJV232" s="157"/>
      <c r="MJW232" s="157"/>
      <c r="MJX232" s="157"/>
      <c r="MJY232" s="157"/>
      <c r="MJZ232" s="157"/>
      <c r="MKA232" s="157"/>
      <c r="MKB232" s="157"/>
      <c r="MKC232" s="157"/>
      <c r="MKD232" s="157"/>
      <c r="MKE232" s="157"/>
      <c r="MKF232" s="157"/>
      <c r="MKG232" s="157"/>
      <c r="MKH232" s="157"/>
      <c r="MKI232" s="157"/>
      <c r="MKJ232" s="157"/>
      <c r="MKK232" s="157"/>
      <c r="MKL232" s="157"/>
      <c r="MKM232" s="157"/>
      <c r="MKN232" s="157"/>
      <c r="MKO232" s="157"/>
      <c r="MKP232" s="157"/>
      <c r="MKQ232" s="157"/>
      <c r="MKR232" s="157"/>
      <c r="MKS232" s="157"/>
      <c r="MKT232" s="157"/>
      <c r="MKU232" s="157"/>
      <c r="MKV232" s="157"/>
      <c r="MKW232" s="157"/>
      <c r="MKX232" s="157"/>
      <c r="MKY232" s="157"/>
      <c r="MKZ232" s="157"/>
      <c r="MLA232" s="157"/>
      <c r="MLB232" s="157"/>
      <c r="MLC232" s="157"/>
      <c r="MLD232" s="157"/>
      <c r="MLE232" s="157"/>
      <c r="MLF232" s="157"/>
      <c r="MLG232" s="157"/>
      <c r="MLH232" s="157"/>
      <c r="MLI232" s="157"/>
      <c r="MLJ232" s="157"/>
      <c r="MLK232" s="157"/>
      <c r="MLL232" s="157"/>
      <c r="MLM232" s="157"/>
      <c r="MLN232" s="157"/>
      <c r="MLO232" s="157"/>
      <c r="MLP232" s="157"/>
      <c r="MLQ232" s="157"/>
      <c r="MLR232" s="157"/>
      <c r="MLS232" s="157"/>
      <c r="MLT232" s="157"/>
      <c r="MLU232" s="157"/>
      <c r="MLV232" s="157"/>
      <c r="MLW232" s="157"/>
      <c r="MLX232" s="157"/>
      <c r="MLY232" s="157"/>
      <c r="MLZ232" s="157"/>
      <c r="MMA232" s="157"/>
      <c r="MMB232" s="157"/>
      <c r="MMC232" s="157"/>
      <c r="MMD232" s="157"/>
      <c r="MME232" s="157"/>
      <c r="MMF232" s="157"/>
      <c r="MMG232" s="157"/>
      <c r="MMH232" s="157"/>
      <c r="MMI232" s="157"/>
      <c r="MMJ232" s="157"/>
      <c r="MMK232" s="157"/>
      <c r="MML232" s="157"/>
      <c r="MMM232" s="157"/>
      <c r="MMN232" s="157"/>
      <c r="MMO232" s="157"/>
      <c r="MMP232" s="157"/>
      <c r="MMQ232" s="157"/>
      <c r="MMR232" s="157"/>
      <c r="MMS232" s="157"/>
      <c r="MMT232" s="157"/>
      <c r="MMU232" s="157"/>
      <c r="MMV232" s="157"/>
      <c r="MMW232" s="157"/>
      <c r="MMX232" s="157"/>
      <c r="MMY232" s="157"/>
      <c r="MMZ232" s="157"/>
      <c r="MNA232" s="157"/>
      <c r="MNB232" s="157"/>
      <c r="MNC232" s="157"/>
      <c r="MND232" s="157"/>
      <c r="MNE232" s="157"/>
      <c r="MNF232" s="157"/>
      <c r="MNG232" s="157"/>
      <c r="MNH232" s="157"/>
      <c r="MNI232" s="157"/>
      <c r="MNJ232" s="157"/>
      <c r="MNK232" s="157"/>
      <c r="MNL232" s="157"/>
      <c r="MNM232" s="157"/>
      <c r="MNN232" s="157"/>
      <c r="MNO232" s="157"/>
      <c r="MNP232" s="157"/>
      <c r="MNQ232" s="157"/>
      <c r="MNR232" s="157"/>
      <c r="MNS232" s="157"/>
      <c r="MNT232" s="157"/>
      <c r="MNU232" s="157"/>
      <c r="MNV232" s="157"/>
      <c r="MNW232" s="157"/>
      <c r="MNX232" s="157"/>
      <c r="MNY232" s="157"/>
      <c r="MNZ232" s="157"/>
      <c r="MOA232" s="157"/>
      <c r="MOB232" s="157"/>
      <c r="MOC232" s="157"/>
      <c r="MOD232" s="157"/>
      <c r="MOE232" s="157"/>
      <c r="MOF232" s="157"/>
      <c r="MOG232" s="157"/>
      <c r="MOH232" s="157"/>
      <c r="MOI232" s="157"/>
      <c r="MOJ232" s="157"/>
      <c r="MOK232" s="157"/>
      <c r="MOL232" s="157"/>
      <c r="MOM232" s="157"/>
      <c r="MON232" s="157"/>
      <c r="MOO232" s="157"/>
      <c r="MOP232" s="157"/>
      <c r="MOQ232" s="157"/>
      <c r="MOR232" s="157"/>
      <c r="MOS232" s="157"/>
      <c r="MOT232" s="157"/>
      <c r="MOU232" s="157"/>
      <c r="MOV232" s="157"/>
      <c r="MOW232" s="157"/>
      <c r="MOX232" s="157"/>
      <c r="MOY232" s="157"/>
      <c r="MOZ232" s="157"/>
      <c r="MPA232" s="157"/>
      <c r="MPB232" s="157"/>
      <c r="MPC232" s="157"/>
      <c r="MPD232" s="157"/>
      <c r="MPE232" s="157"/>
      <c r="MPF232" s="157"/>
      <c r="MPG232" s="157"/>
      <c r="MPH232" s="157"/>
      <c r="MPI232" s="157"/>
      <c r="MPJ232" s="157"/>
      <c r="MPK232" s="157"/>
      <c r="MPL232" s="157"/>
      <c r="MPM232" s="157"/>
      <c r="MPN232" s="157"/>
      <c r="MPO232" s="157"/>
      <c r="MPP232" s="157"/>
      <c r="MPQ232" s="157"/>
      <c r="MPR232" s="157"/>
      <c r="MPS232" s="157"/>
      <c r="MPT232" s="157"/>
      <c r="MPU232" s="157"/>
      <c r="MPV232" s="157"/>
      <c r="MPW232" s="157"/>
      <c r="MPX232" s="157"/>
      <c r="MPY232" s="157"/>
      <c r="MPZ232" s="157"/>
      <c r="MQA232" s="157"/>
      <c r="MQB232" s="157"/>
      <c r="MQC232" s="157"/>
      <c r="MQD232" s="157"/>
      <c r="MQE232" s="157"/>
      <c r="MQF232" s="157"/>
      <c r="MQG232" s="157"/>
      <c r="MQH232" s="157"/>
      <c r="MQI232" s="157"/>
      <c r="MQJ232" s="157"/>
      <c r="MQK232" s="157"/>
      <c r="MQL232" s="157"/>
      <c r="MQM232" s="157"/>
      <c r="MQN232" s="157"/>
      <c r="MQO232" s="157"/>
      <c r="MQP232" s="157"/>
      <c r="MQQ232" s="157"/>
      <c r="MQR232" s="157"/>
      <c r="MQS232" s="157"/>
      <c r="MQT232" s="157"/>
      <c r="MQU232" s="157"/>
      <c r="MQV232" s="157"/>
      <c r="MQW232" s="157"/>
      <c r="MQX232" s="157"/>
      <c r="MQY232" s="157"/>
      <c r="MQZ232" s="157"/>
      <c r="MRA232" s="157"/>
      <c r="MRB232" s="157"/>
      <c r="MRC232" s="157"/>
      <c r="MRD232" s="157"/>
      <c r="MRE232" s="157"/>
      <c r="MRF232" s="157"/>
      <c r="MRG232" s="157"/>
      <c r="MRH232" s="157"/>
      <c r="MRI232" s="157"/>
      <c r="MRJ232" s="157"/>
      <c r="MRK232" s="157"/>
      <c r="MRL232" s="157"/>
      <c r="MRM232" s="157"/>
      <c r="MRN232" s="157"/>
      <c r="MRO232" s="157"/>
      <c r="MRP232" s="157"/>
      <c r="MRQ232" s="157"/>
      <c r="MRR232" s="157"/>
      <c r="MRS232" s="157"/>
      <c r="MRT232" s="157"/>
      <c r="MRU232" s="157"/>
      <c r="MRV232" s="157"/>
      <c r="MRW232" s="157"/>
      <c r="MRX232" s="157"/>
      <c r="MRY232" s="157"/>
      <c r="MRZ232" s="157"/>
      <c r="MSA232" s="157"/>
      <c r="MSB232" s="157"/>
      <c r="MSC232" s="157"/>
      <c r="MSD232" s="157"/>
      <c r="MSE232" s="157"/>
      <c r="MSF232" s="157"/>
      <c r="MSG232" s="157"/>
      <c r="MSH232" s="157"/>
      <c r="MSI232" s="157"/>
      <c r="MSJ232" s="157"/>
      <c r="MSK232" s="157"/>
      <c r="MSL232" s="157"/>
      <c r="MSM232" s="157"/>
      <c r="MSN232" s="157"/>
      <c r="MSO232" s="157"/>
      <c r="MSP232" s="157"/>
      <c r="MSQ232" s="157"/>
      <c r="MSR232" s="157"/>
      <c r="MSS232" s="157"/>
      <c r="MST232" s="157"/>
      <c r="MSU232" s="157"/>
      <c r="MSV232" s="157"/>
      <c r="MSW232" s="157"/>
      <c r="MSX232" s="157"/>
      <c r="MSY232" s="157"/>
      <c r="MSZ232" s="157"/>
      <c r="MTA232" s="157"/>
      <c r="MTB232" s="157"/>
      <c r="MTC232" s="157"/>
      <c r="MTD232" s="157"/>
      <c r="MTE232" s="157"/>
      <c r="MTF232" s="157"/>
      <c r="MTG232" s="157"/>
      <c r="MTH232" s="157"/>
      <c r="MTI232" s="157"/>
      <c r="MTJ232" s="157"/>
      <c r="MTK232" s="157"/>
      <c r="MTL232" s="157"/>
      <c r="MTM232" s="157"/>
      <c r="MTN232" s="157"/>
      <c r="MTO232" s="157"/>
      <c r="MTP232" s="157"/>
      <c r="MTQ232" s="157"/>
      <c r="MTR232" s="157"/>
      <c r="MTS232" s="157"/>
      <c r="MTT232" s="157"/>
      <c r="MTU232" s="157"/>
      <c r="MTV232" s="157"/>
      <c r="MTW232" s="157"/>
      <c r="MTX232" s="157"/>
      <c r="MTY232" s="157"/>
      <c r="MTZ232" s="157"/>
      <c r="MUA232" s="157"/>
      <c r="MUB232" s="157"/>
      <c r="MUC232" s="157"/>
      <c r="MUD232" s="157"/>
      <c r="MUE232" s="157"/>
      <c r="MUF232" s="157"/>
      <c r="MUG232" s="157"/>
      <c r="MUH232" s="157"/>
      <c r="MUI232" s="157"/>
      <c r="MUJ232" s="157"/>
      <c r="MUK232" s="157"/>
      <c r="MUL232" s="157"/>
      <c r="MUM232" s="157"/>
      <c r="MUN232" s="157"/>
      <c r="MUO232" s="157"/>
      <c r="MUP232" s="157"/>
      <c r="MUQ232" s="157"/>
      <c r="MUR232" s="157"/>
      <c r="MUS232" s="157"/>
      <c r="MUT232" s="157"/>
      <c r="MUU232" s="157"/>
      <c r="MUV232" s="157"/>
      <c r="MUW232" s="157"/>
      <c r="MUX232" s="157"/>
      <c r="MUY232" s="157"/>
      <c r="MUZ232" s="157"/>
      <c r="MVA232" s="157"/>
      <c r="MVB232" s="157"/>
      <c r="MVC232" s="157"/>
      <c r="MVD232" s="157"/>
      <c r="MVE232" s="157"/>
      <c r="MVF232" s="157"/>
      <c r="MVG232" s="157"/>
      <c r="MVH232" s="157"/>
      <c r="MVI232" s="157"/>
      <c r="MVJ232" s="157"/>
      <c r="MVK232" s="157"/>
      <c r="MVL232" s="157"/>
      <c r="MVM232" s="157"/>
      <c r="MVN232" s="157"/>
      <c r="MVO232" s="157"/>
      <c r="MVP232" s="157"/>
      <c r="MVQ232" s="157"/>
      <c r="MVR232" s="157"/>
      <c r="MVS232" s="157"/>
      <c r="MVT232" s="157"/>
      <c r="MVU232" s="157"/>
      <c r="MVV232" s="157"/>
      <c r="MVW232" s="157"/>
      <c r="MVX232" s="157"/>
      <c r="MVY232" s="157"/>
      <c r="MVZ232" s="157"/>
      <c r="MWA232" s="157"/>
      <c r="MWB232" s="157"/>
      <c r="MWC232" s="157"/>
      <c r="MWD232" s="157"/>
      <c r="MWE232" s="157"/>
      <c r="MWF232" s="157"/>
      <c r="MWG232" s="157"/>
      <c r="MWH232" s="157"/>
      <c r="MWI232" s="157"/>
      <c r="MWJ232" s="157"/>
      <c r="MWK232" s="157"/>
      <c r="MWL232" s="157"/>
      <c r="MWM232" s="157"/>
      <c r="MWN232" s="157"/>
      <c r="MWO232" s="157"/>
      <c r="MWP232" s="157"/>
      <c r="MWQ232" s="157"/>
      <c r="MWR232" s="157"/>
      <c r="MWS232" s="157"/>
      <c r="MWT232" s="157"/>
      <c r="MWU232" s="157"/>
      <c r="MWV232" s="157"/>
      <c r="MWW232" s="157"/>
      <c r="MWX232" s="157"/>
      <c r="MWY232" s="157"/>
      <c r="MWZ232" s="157"/>
      <c r="MXA232" s="157"/>
      <c r="MXB232" s="157"/>
      <c r="MXC232" s="157"/>
      <c r="MXD232" s="157"/>
      <c r="MXE232" s="157"/>
      <c r="MXF232" s="157"/>
      <c r="MXG232" s="157"/>
      <c r="MXH232" s="157"/>
      <c r="MXI232" s="157"/>
      <c r="MXJ232" s="157"/>
      <c r="MXK232" s="157"/>
      <c r="MXL232" s="157"/>
      <c r="MXM232" s="157"/>
      <c r="MXN232" s="157"/>
      <c r="MXO232" s="157"/>
      <c r="MXP232" s="157"/>
      <c r="MXQ232" s="157"/>
      <c r="MXR232" s="157"/>
      <c r="MXS232" s="157"/>
      <c r="MXT232" s="157"/>
      <c r="MXU232" s="157"/>
      <c r="MXV232" s="157"/>
      <c r="MXW232" s="157"/>
      <c r="MXX232" s="157"/>
      <c r="MXY232" s="157"/>
      <c r="MXZ232" s="157"/>
      <c r="MYA232" s="157"/>
      <c r="MYB232" s="157"/>
      <c r="MYC232" s="157"/>
      <c r="MYD232" s="157"/>
      <c r="MYE232" s="157"/>
      <c r="MYF232" s="157"/>
      <c r="MYG232" s="157"/>
      <c r="MYH232" s="157"/>
      <c r="MYI232" s="157"/>
      <c r="MYJ232" s="157"/>
      <c r="MYK232" s="157"/>
      <c r="MYL232" s="157"/>
      <c r="MYM232" s="157"/>
      <c r="MYN232" s="157"/>
      <c r="MYO232" s="157"/>
      <c r="MYP232" s="157"/>
      <c r="MYQ232" s="157"/>
      <c r="MYR232" s="157"/>
      <c r="MYS232" s="157"/>
      <c r="MYT232" s="157"/>
      <c r="MYU232" s="157"/>
      <c r="MYV232" s="157"/>
      <c r="MYW232" s="157"/>
      <c r="MYX232" s="157"/>
      <c r="MYY232" s="157"/>
      <c r="MYZ232" s="157"/>
      <c r="MZA232" s="157"/>
      <c r="MZB232" s="157"/>
      <c r="MZC232" s="157"/>
      <c r="MZD232" s="157"/>
      <c r="MZE232" s="157"/>
      <c r="MZF232" s="157"/>
      <c r="MZG232" s="157"/>
      <c r="MZH232" s="157"/>
      <c r="MZI232" s="157"/>
      <c r="MZJ232" s="157"/>
      <c r="MZK232" s="157"/>
      <c r="MZL232" s="157"/>
      <c r="MZM232" s="157"/>
      <c r="MZN232" s="157"/>
      <c r="MZO232" s="157"/>
      <c r="MZP232" s="157"/>
      <c r="MZQ232" s="157"/>
      <c r="MZR232" s="157"/>
      <c r="MZS232" s="157"/>
      <c r="MZT232" s="157"/>
      <c r="MZU232" s="157"/>
      <c r="MZV232" s="157"/>
      <c r="MZW232" s="157"/>
      <c r="MZX232" s="157"/>
      <c r="MZY232" s="157"/>
      <c r="MZZ232" s="157"/>
      <c r="NAA232" s="157"/>
      <c r="NAB232" s="157"/>
      <c r="NAC232" s="157"/>
      <c r="NAD232" s="157"/>
      <c r="NAE232" s="157"/>
      <c r="NAF232" s="157"/>
      <c r="NAG232" s="157"/>
      <c r="NAH232" s="157"/>
      <c r="NAI232" s="157"/>
      <c r="NAJ232" s="157"/>
      <c r="NAK232" s="157"/>
      <c r="NAL232" s="157"/>
      <c r="NAM232" s="157"/>
      <c r="NAN232" s="157"/>
      <c r="NAO232" s="157"/>
      <c r="NAP232" s="157"/>
      <c r="NAQ232" s="157"/>
      <c r="NAR232" s="157"/>
      <c r="NAS232" s="157"/>
      <c r="NAT232" s="157"/>
      <c r="NAU232" s="157"/>
      <c r="NAV232" s="157"/>
      <c r="NAW232" s="157"/>
      <c r="NAX232" s="157"/>
      <c r="NAY232" s="157"/>
      <c r="NAZ232" s="157"/>
      <c r="NBA232" s="157"/>
      <c r="NBB232" s="157"/>
      <c r="NBC232" s="157"/>
      <c r="NBD232" s="157"/>
      <c r="NBE232" s="157"/>
      <c r="NBF232" s="157"/>
      <c r="NBG232" s="157"/>
      <c r="NBH232" s="157"/>
      <c r="NBI232" s="157"/>
      <c r="NBJ232" s="157"/>
      <c r="NBK232" s="157"/>
      <c r="NBL232" s="157"/>
      <c r="NBM232" s="157"/>
      <c r="NBN232" s="157"/>
      <c r="NBO232" s="157"/>
      <c r="NBP232" s="157"/>
      <c r="NBQ232" s="157"/>
      <c r="NBR232" s="157"/>
      <c r="NBS232" s="157"/>
      <c r="NBT232" s="157"/>
      <c r="NBU232" s="157"/>
      <c r="NBV232" s="157"/>
      <c r="NBW232" s="157"/>
      <c r="NBX232" s="157"/>
      <c r="NBY232" s="157"/>
      <c r="NBZ232" s="157"/>
      <c r="NCA232" s="157"/>
      <c r="NCB232" s="157"/>
      <c r="NCC232" s="157"/>
      <c r="NCD232" s="157"/>
      <c r="NCE232" s="157"/>
      <c r="NCF232" s="157"/>
      <c r="NCG232" s="157"/>
      <c r="NCH232" s="157"/>
      <c r="NCI232" s="157"/>
      <c r="NCJ232" s="157"/>
      <c r="NCK232" s="157"/>
      <c r="NCL232" s="157"/>
      <c r="NCM232" s="157"/>
      <c r="NCN232" s="157"/>
      <c r="NCO232" s="157"/>
      <c r="NCP232" s="157"/>
      <c r="NCQ232" s="157"/>
      <c r="NCR232" s="157"/>
      <c r="NCS232" s="157"/>
      <c r="NCT232" s="157"/>
      <c r="NCU232" s="157"/>
      <c r="NCV232" s="157"/>
      <c r="NCW232" s="157"/>
      <c r="NCX232" s="157"/>
      <c r="NCY232" s="157"/>
      <c r="NCZ232" s="157"/>
      <c r="NDA232" s="157"/>
      <c r="NDB232" s="157"/>
      <c r="NDC232" s="157"/>
      <c r="NDD232" s="157"/>
      <c r="NDE232" s="157"/>
      <c r="NDF232" s="157"/>
      <c r="NDG232" s="157"/>
      <c r="NDH232" s="157"/>
      <c r="NDI232" s="157"/>
      <c r="NDJ232" s="157"/>
      <c r="NDK232" s="157"/>
      <c r="NDL232" s="157"/>
      <c r="NDM232" s="157"/>
      <c r="NDN232" s="157"/>
      <c r="NDO232" s="157"/>
      <c r="NDP232" s="157"/>
      <c r="NDQ232" s="157"/>
      <c r="NDR232" s="157"/>
      <c r="NDS232" s="157"/>
      <c r="NDT232" s="157"/>
      <c r="NDU232" s="157"/>
      <c r="NDV232" s="157"/>
      <c r="NDW232" s="157"/>
      <c r="NDX232" s="157"/>
      <c r="NDY232" s="157"/>
      <c r="NDZ232" s="157"/>
      <c r="NEA232" s="157"/>
      <c r="NEB232" s="157"/>
      <c r="NEC232" s="157"/>
      <c r="NED232" s="157"/>
      <c r="NEE232" s="157"/>
      <c r="NEF232" s="157"/>
      <c r="NEG232" s="157"/>
      <c r="NEH232" s="157"/>
      <c r="NEI232" s="157"/>
      <c r="NEJ232" s="157"/>
      <c r="NEK232" s="157"/>
      <c r="NEL232" s="157"/>
      <c r="NEM232" s="157"/>
      <c r="NEN232" s="157"/>
      <c r="NEO232" s="157"/>
      <c r="NEP232" s="157"/>
      <c r="NEQ232" s="157"/>
      <c r="NER232" s="157"/>
      <c r="NES232" s="157"/>
      <c r="NET232" s="157"/>
      <c r="NEU232" s="157"/>
      <c r="NEV232" s="157"/>
      <c r="NEW232" s="157"/>
      <c r="NEX232" s="157"/>
      <c r="NEY232" s="157"/>
      <c r="NEZ232" s="157"/>
      <c r="NFA232" s="157"/>
      <c r="NFB232" s="157"/>
      <c r="NFC232" s="157"/>
      <c r="NFD232" s="157"/>
      <c r="NFE232" s="157"/>
      <c r="NFF232" s="157"/>
      <c r="NFG232" s="157"/>
      <c r="NFH232" s="157"/>
      <c r="NFI232" s="157"/>
      <c r="NFJ232" s="157"/>
      <c r="NFK232" s="157"/>
      <c r="NFL232" s="157"/>
      <c r="NFM232" s="157"/>
      <c r="NFN232" s="157"/>
      <c r="NFO232" s="157"/>
      <c r="NFP232" s="157"/>
      <c r="NFQ232" s="157"/>
      <c r="NFR232" s="157"/>
      <c r="NFS232" s="157"/>
      <c r="NFT232" s="157"/>
      <c r="NFU232" s="157"/>
      <c r="NFV232" s="157"/>
      <c r="NFW232" s="157"/>
      <c r="NFX232" s="157"/>
      <c r="NFY232" s="157"/>
      <c r="NFZ232" s="157"/>
      <c r="NGA232" s="157"/>
      <c r="NGB232" s="157"/>
      <c r="NGC232" s="157"/>
      <c r="NGD232" s="157"/>
      <c r="NGE232" s="157"/>
      <c r="NGF232" s="157"/>
      <c r="NGG232" s="157"/>
      <c r="NGH232" s="157"/>
      <c r="NGI232" s="157"/>
      <c r="NGJ232" s="157"/>
      <c r="NGK232" s="157"/>
      <c r="NGL232" s="157"/>
      <c r="NGM232" s="157"/>
      <c r="NGN232" s="157"/>
      <c r="NGO232" s="157"/>
      <c r="NGP232" s="157"/>
      <c r="NGQ232" s="157"/>
      <c r="NGR232" s="157"/>
      <c r="NGS232" s="157"/>
      <c r="NGT232" s="157"/>
      <c r="NGU232" s="157"/>
      <c r="NGV232" s="157"/>
      <c r="NGW232" s="157"/>
      <c r="NGX232" s="157"/>
      <c r="NGY232" s="157"/>
      <c r="NGZ232" s="157"/>
      <c r="NHA232" s="157"/>
      <c r="NHB232" s="157"/>
      <c r="NHC232" s="157"/>
      <c r="NHD232" s="157"/>
      <c r="NHE232" s="157"/>
      <c r="NHF232" s="157"/>
      <c r="NHG232" s="157"/>
      <c r="NHH232" s="157"/>
      <c r="NHI232" s="157"/>
      <c r="NHJ232" s="157"/>
      <c r="NHK232" s="157"/>
      <c r="NHL232" s="157"/>
      <c r="NHM232" s="157"/>
      <c r="NHN232" s="157"/>
      <c r="NHO232" s="157"/>
      <c r="NHP232" s="157"/>
      <c r="NHQ232" s="157"/>
      <c r="NHR232" s="157"/>
      <c r="NHS232" s="157"/>
      <c r="NHT232" s="157"/>
      <c r="NHU232" s="157"/>
      <c r="NHV232" s="157"/>
      <c r="NHW232" s="157"/>
      <c r="NHX232" s="157"/>
      <c r="NHY232" s="157"/>
      <c r="NHZ232" s="157"/>
      <c r="NIA232" s="157"/>
      <c r="NIB232" s="157"/>
      <c r="NIC232" s="157"/>
      <c r="NID232" s="157"/>
      <c r="NIE232" s="157"/>
      <c r="NIF232" s="157"/>
      <c r="NIG232" s="157"/>
      <c r="NIH232" s="157"/>
      <c r="NII232" s="157"/>
      <c r="NIJ232" s="157"/>
      <c r="NIK232" s="157"/>
      <c r="NIL232" s="157"/>
      <c r="NIM232" s="157"/>
      <c r="NIN232" s="157"/>
      <c r="NIO232" s="157"/>
      <c r="NIP232" s="157"/>
      <c r="NIQ232" s="157"/>
      <c r="NIR232" s="157"/>
      <c r="NIS232" s="157"/>
      <c r="NIT232" s="157"/>
      <c r="NIU232" s="157"/>
      <c r="NIV232" s="157"/>
      <c r="NIW232" s="157"/>
      <c r="NIX232" s="157"/>
      <c r="NIY232" s="157"/>
      <c r="NIZ232" s="157"/>
      <c r="NJA232" s="157"/>
      <c r="NJB232" s="157"/>
      <c r="NJC232" s="157"/>
      <c r="NJD232" s="157"/>
      <c r="NJE232" s="157"/>
      <c r="NJF232" s="157"/>
      <c r="NJG232" s="157"/>
      <c r="NJH232" s="157"/>
      <c r="NJI232" s="157"/>
      <c r="NJJ232" s="157"/>
      <c r="NJK232" s="157"/>
      <c r="NJL232" s="157"/>
      <c r="NJM232" s="157"/>
      <c r="NJN232" s="157"/>
      <c r="NJO232" s="157"/>
      <c r="NJP232" s="157"/>
      <c r="NJQ232" s="157"/>
      <c r="NJR232" s="157"/>
      <c r="NJS232" s="157"/>
      <c r="NJT232" s="157"/>
      <c r="NJU232" s="157"/>
      <c r="NJV232" s="157"/>
      <c r="NJW232" s="157"/>
      <c r="NJX232" s="157"/>
      <c r="NJY232" s="157"/>
      <c r="NJZ232" s="157"/>
      <c r="NKA232" s="157"/>
      <c r="NKB232" s="157"/>
      <c r="NKC232" s="157"/>
      <c r="NKD232" s="157"/>
      <c r="NKE232" s="157"/>
      <c r="NKF232" s="157"/>
      <c r="NKG232" s="157"/>
      <c r="NKH232" s="157"/>
      <c r="NKI232" s="157"/>
      <c r="NKJ232" s="157"/>
      <c r="NKK232" s="157"/>
      <c r="NKL232" s="157"/>
      <c r="NKM232" s="157"/>
      <c r="NKN232" s="157"/>
      <c r="NKO232" s="157"/>
      <c r="NKP232" s="157"/>
      <c r="NKQ232" s="157"/>
      <c r="NKR232" s="157"/>
      <c r="NKS232" s="157"/>
      <c r="NKT232" s="157"/>
      <c r="NKU232" s="157"/>
      <c r="NKV232" s="157"/>
      <c r="NKW232" s="157"/>
      <c r="NKX232" s="157"/>
      <c r="NKY232" s="157"/>
      <c r="NKZ232" s="157"/>
      <c r="NLA232" s="157"/>
      <c r="NLB232" s="157"/>
      <c r="NLC232" s="157"/>
      <c r="NLD232" s="157"/>
      <c r="NLE232" s="157"/>
      <c r="NLF232" s="157"/>
      <c r="NLG232" s="157"/>
      <c r="NLH232" s="157"/>
      <c r="NLI232" s="157"/>
      <c r="NLJ232" s="157"/>
      <c r="NLK232" s="157"/>
      <c r="NLL232" s="157"/>
      <c r="NLM232" s="157"/>
      <c r="NLN232" s="157"/>
      <c r="NLO232" s="157"/>
      <c r="NLP232" s="157"/>
      <c r="NLQ232" s="157"/>
      <c r="NLR232" s="157"/>
      <c r="NLS232" s="157"/>
      <c r="NLT232" s="157"/>
      <c r="NLU232" s="157"/>
      <c r="NLV232" s="157"/>
      <c r="NLW232" s="157"/>
      <c r="NLX232" s="157"/>
      <c r="NLY232" s="157"/>
      <c r="NLZ232" s="157"/>
      <c r="NMA232" s="157"/>
      <c r="NMB232" s="157"/>
      <c r="NMC232" s="157"/>
      <c r="NMD232" s="157"/>
      <c r="NME232" s="157"/>
      <c r="NMF232" s="157"/>
      <c r="NMG232" s="157"/>
      <c r="NMH232" s="157"/>
      <c r="NMI232" s="157"/>
      <c r="NMJ232" s="157"/>
      <c r="NMK232" s="157"/>
      <c r="NML232" s="157"/>
      <c r="NMM232" s="157"/>
      <c r="NMN232" s="157"/>
      <c r="NMO232" s="157"/>
      <c r="NMP232" s="157"/>
      <c r="NMQ232" s="157"/>
      <c r="NMR232" s="157"/>
      <c r="NMS232" s="157"/>
      <c r="NMT232" s="157"/>
      <c r="NMU232" s="157"/>
      <c r="NMV232" s="157"/>
      <c r="NMW232" s="157"/>
      <c r="NMX232" s="157"/>
      <c r="NMY232" s="157"/>
      <c r="NMZ232" s="157"/>
      <c r="NNA232" s="157"/>
      <c r="NNB232" s="157"/>
      <c r="NNC232" s="157"/>
      <c r="NND232" s="157"/>
      <c r="NNE232" s="157"/>
      <c r="NNF232" s="157"/>
      <c r="NNG232" s="157"/>
      <c r="NNH232" s="157"/>
      <c r="NNI232" s="157"/>
      <c r="NNJ232" s="157"/>
      <c r="NNK232" s="157"/>
      <c r="NNL232" s="157"/>
      <c r="NNM232" s="157"/>
      <c r="NNN232" s="157"/>
      <c r="NNO232" s="157"/>
      <c r="NNP232" s="157"/>
      <c r="NNQ232" s="157"/>
      <c r="NNR232" s="157"/>
      <c r="NNS232" s="157"/>
      <c r="NNT232" s="157"/>
      <c r="NNU232" s="157"/>
      <c r="NNV232" s="157"/>
      <c r="NNW232" s="157"/>
      <c r="NNX232" s="157"/>
      <c r="NNY232" s="157"/>
      <c r="NNZ232" s="157"/>
      <c r="NOA232" s="157"/>
      <c r="NOB232" s="157"/>
      <c r="NOC232" s="157"/>
      <c r="NOD232" s="157"/>
      <c r="NOE232" s="157"/>
      <c r="NOF232" s="157"/>
      <c r="NOG232" s="157"/>
      <c r="NOH232" s="157"/>
      <c r="NOI232" s="157"/>
      <c r="NOJ232" s="157"/>
      <c r="NOK232" s="157"/>
      <c r="NOL232" s="157"/>
      <c r="NOM232" s="157"/>
      <c r="NON232" s="157"/>
      <c r="NOO232" s="157"/>
      <c r="NOP232" s="157"/>
      <c r="NOQ232" s="157"/>
      <c r="NOR232" s="157"/>
      <c r="NOS232" s="157"/>
      <c r="NOT232" s="157"/>
      <c r="NOU232" s="157"/>
      <c r="NOV232" s="157"/>
      <c r="NOW232" s="157"/>
      <c r="NOX232" s="157"/>
      <c r="NOY232" s="157"/>
      <c r="NOZ232" s="157"/>
      <c r="NPA232" s="157"/>
      <c r="NPB232" s="157"/>
      <c r="NPC232" s="157"/>
      <c r="NPD232" s="157"/>
      <c r="NPE232" s="157"/>
      <c r="NPF232" s="157"/>
      <c r="NPG232" s="157"/>
      <c r="NPH232" s="157"/>
      <c r="NPI232" s="157"/>
      <c r="NPJ232" s="157"/>
      <c r="NPK232" s="157"/>
      <c r="NPL232" s="157"/>
      <c r="NPM232" s="157"/>
      <c r="NPN232" s="157"/>
      <c r="NPO232" s="157"/>
      <c r="NPP232" s="157"/>
      <c r="NPQ232" s="157"/>
      <c r="NPR232" s="157"/>
      <c r="NPS232" s="157"/>
      <c r="NPT232" s="157"/>
      <c r="NPU232" s="157"/>
      <c r="NPV232" s="157"/>
      <c r="NPW232" s="157"/>
      <c r="NPX232" s="157"/>
      <c r="NPY232" s="157"/>
      <c r="NPZ232" s="157"/>
      <c r="NQA232" s="157"/>
      <c r="NQB232" s="157"/>
      <c r="NQC232" s="157"/>
      <c r="NQD232" s="157"/>
      <c r="NQE232" s="157"/>
      <c r="NQF232" s="157"/>
      <c r="NQG232" s="157"/>
      <c r="NQH232" s="157"/>
      <c r="NQI232" s="157"/>
      <c r="NQJ232" s="157"/>
      <c r="NQK232" s="157"/>
      <c r="NQL232" s="157"/>
      <c r="NQM232" s="157"/>
      <c r="NQN232" s="157"/>
      <c r="NQO232" s="157"/>
      <c r="NQP232" s="157"/>
      <c r="NQQ232" s="157"/>
      <c r="NQR232" s="157"/>
      <c r="NQS232" s="157"/>
      <c r="NQT232" s="157"/>
      <c r="NQU232" s="157"/>
      <c r="NQV232" s="157"/>
      <c r="NQW232" s="157"/>
      <c r="NQX232" s="157"/>
      <c r="NQY232" s="157"/>
      <c r="NQZ232" s="157"/>
      <c r="NRA232" s="157"/>
      <c r="NRB232" s="157"/>
      <c r="NRC232" s="157"/>
      <c r="NRD232" s="157"/>
      <c r="NRE232" s="157"/>
      <c r="NRF232" s="157"/>
      <c r="NRG232" s="157"/>
      <c r="NRH232" s="157"/>
      <c r="NRI232" s="157"/>
      <c r="NRJ232" s="157"/>
      <c r="NRK232" s="157"/>
      <c r="NRL232" s="157"/>
      <c r="NRM232" s="157"/>
      <c r="NRN232" s="157"/>
      <c r="NRO232" s="157"/>
      <c r="NRP232" s="157"/>
      <c r="NRQ232" s="157"/>
      <c r="NRR232" s="157"/>
      <c r="NRS232" s="157"/>
      <c r="NRT232" s="157"/>
      <c r="NRU232" s="157"/>
      <c r="NRV232" s="157"/>
      <c r="NRW232" s="157"/>
      <c r="NRX232" s="157"/>
      <c r="NRY232" s="157"/>
      <c r="NRZ232" s="157"/>
      <c r="NSA232" s="157"/>
      <c r="NSB232" s="157"/>
      <c r="NSC232" s="157"/>
      <c r="NSD232" s="157"/>
      <c r="NSE232" s="157"/>
      <c r="NSF232" s="157"/>
      <c r="NSG232" s="157"/>
      <c r="NSH232" s="157"/>
      <c r="NSI232" s="157"/>
      <c r="NSJ232" s="157"/>
      <c r="NSK232" s="157"/>
      <c r="NSL232" s="157"/>
      <c r="NSM232" s="157"/>
      <c r="NSN232" s="157"/>
      <c r="NSO232" s="157"/>
      <c r="NSP232" s="157"/>
      <c r="NSQ232" s="157"/>
      <c r="NSR232" s="157"/>
      <c r="NSS232" s="157"/>
      <c r="NST232" s="157"/>
      <c r="NSU232" s="157"/>
      <c r="NSV232" s="157"/>
      <c r="NSW232" s="157"/>
      <c r="NSX232" s="157"/>
      <c r="NSY232" s="157"/>
      <c r="NSZ232" s="157"/>
      <c r="NTA232" s="157"/>
      <c r="NTB232" s="157"/>
      <c r="NTC232" s="157"/>
      <c r="NTD232" s="157"/>
      <c r="NTE232" s="157"/>
      <c r="NTF232" s="157"/>
      <c r="NTG232" s="157"/>
      <c r="NTH232" s="157"/>
      <c r="NTI232" s="157"/>
      <c r="NTJ232" s="157"/>
      <c r="NTK232" s="157"/>
      <c r="NTL232" s="157"/>
      <c r="NTM232" s="157"/>
      <c r="NTN232" s="157"/>
      <c r="NTO232" s="157"/>
      <c r="NTP232" s="157"/>
      <c r="NTQ232" s="157"/>
      <c r="NTR232" s="157"/>
      <c r="NTS232" s="157"/>
      <c r="NTT232" s="157"/>
      <c r="NTU232" s="157"/>
      <c r="NTV232" s="157"/>
      <c r="NTW232" s="157"/>
      <c r="NTX232" s="157"/>
      <c r="NTY232" s="157"/>
      <c r="NTZ232" s="157"/>
      <c r="NUA232" s="157"/>
      <c r="NUB232" s="157"/>
      <c r="NUC232" s="157"/>
      <c r="NUD232" s="157"/>
      <c r="NUE232" s="157"/>
      <c r="NUF232" s="157"/>
      <c r="NUG232" s="157"/>
      <c r="NUH232" s="157"/>
      <c r="NUI232" s="157"/>
      <c r="NUJ232" s="157"/>
      <c r="NUK232" s="157"/>
      <c r="NUL232" s="157"/>
      <c r="NUM232" s="157"/>
      <c r="NUN232" s="157"/>
      <c r="NUO232" s="157"/>
      <c r="NUP232" s="157"/>
      <c r="NUQ232" s="157"/>
      <c r="NUR232" s="157"/>
      <c r="NUS232" s="157"/>
      <c r="NUT232" s="157"/>
      <c r="NUU232" s="157"/>
      <c r="NUV232" s="157"/>
      <c r="NUW232" s="157"/>
      <c r="NUX232" s="157"/>
      <c r="NUY232" s="157"/>
      <c r="NUZ232" s="157"/>
      <c r="NVA232" s="157"/>
      <c r="NVB232" s="157"/>
      <c r="NVC232" s="157"/>
      <c r="NVD232" s="157"/>
      <c r="NVE232" s="157"/>
      <c r="NVF232" s="157"/>
      <c r="NVG232" s="157"/>
      <c r="NVH232" s="157"/>
      <c r="NVI232" s="157"/>
      <c r="NVJ232" s="157"/>
      <c r="NVK232" s="157"/>
      <c r="NVL232" s="157"/>
      <c r="NVM232" s="157"/>
      <c r="NVN232" s="157"/>
      <c r="NVO232" s="157"/>
      <c r="NVP232" s="157"/>
      <c r="NVQ232" s="157"/>
      <c r="NVR232" s="157"/>
      <c r="NVS232" s="157"/>
      <c r="NVT232" s="157"/>
      <c r="NVU232" s="157"/>
      <c r="NVV232" s="157"/>
      <c r="NVW232" s="157"/>
      <c r="NVX232" s="157"/>
      <c r="NVY232" s="157"/>
      <c r="NVZ232" s="157"/>
      <c r="NWA232" s="157"/>
      <c r="NWB232" s="157"/>
      <c r="NWC232" s="157"/>
      <c r="NWD232" s="157"/>
      <c r="NWE232" s="157"/>
      <c r="NWF232" s="157"/>
      <c r="NWG232" s="157"/>
      <c r="NWH232" s="157"/>
      <c r="NWI232" s="157"/>
      <c r="NWJ232" s="157"/>
      <c r="NWK232" s="157"/>
      <c r="NWL232" s="157"/>
      <c r="NWM232" s="157"/>
      <c r="NWN232" s="157"/>
      <c r="NWO232" s="157"/>
      <c r="NWP232" s="157"/>
      <c r="NWQ232" s="157"/>
      <c r="NWR232" s="157"/>
      <c r="NWS232" s="157"/>
      <c r="NWT232" s="157"/>
      <c r="NWU232" s="157"/>
      <c r="NWV232" s="157"/>
      <c r="NWW232" s="157"/>
      <c r="NWX232" s="157"/>
      <c r="NWY232" s="157"/>
      <c r="NWZ232" s="157"/>
      <c r="NXA232" s="157"/>
      <c r="NXB232" s="157"/>
      <c r="NXC232" s="157"/>
      <c r="NXD232" s="157"/>
      <c r="NXE232" s="157"/>
      <c r="NXF232" s="157"/>
      <c r="NXG232" s="157"/>
      <c r="NXH232" s="157"/>
      <c r="NXI232" s="157"/>
      <c r="NXJ232" s="157"/>
      <c r="NXK232" s="157"/>
      <c r="NXL232" s="157"/>
      <c r="NXM232" s="157"/>
      <c r="NXN232" s="157"/>
      <c r="NXO232" s="157"/>
      <c r="NXP232" s="157"/>
      <c r="NXQ232" s="157"/>
      <c r="NXR232" s="157"/>
      <c r="NXS232" s="157"/>
      <c r="NXT232" s="157"/>
      <c r="NXU232" s="157"/>
      <c r="NXV232" s="157"/>
      <c r="NXW232" s="157"/>
      <c r="NXX232" s="157"/>
      <c r="NXY232" s="157"/>
      <c r="NXZ232" s="157"/>
      <c r="NYA232" s="157"/>
      <c r="NYB232" s="157"/>
      <c r="NYC232" s="157"/>
      <c r="NYD232" s="157"/>
      <c r="NYE232" s="157"/>
      <c r="NYF232" s="157"/>
      <c r="NYG232" s="157"/>
      <c r="NYH232" s="157"/>
      <c r="NYI232" s="157"/>
      <c r="NYJ232" s="157"/>
      <c r="NYK232" s="157"/>
      <c r="NYL232" s="157"/>
      <c r="NYM232" s="157"/>
      <c r="NYN232" s="157"/>
      <c r="NYO232" s="157"/>
      <c r="NYP232" s="157"/>
      <c r="NYQ232" s="157"/>
      <c r="NYR232" s="157"/>
      <c r="NYS232" s="157"/>
      <c r="NYT232" s="157"/>
      <c r="NYU232" s="157"/>
      <c r="NYV232" s="157"/>
      <c r="NYW232" s="157"/>
      <c r="NYX232" s="157"/>
      <c r="NYY232" s="157"/>
      <c r="NYZ232" s="157"/>
      <c r="NZA232" s="157"/>
      <c r="NZB232" s="157"/>
      <c r="NZC232" s="157"/>
      <c r="NZD232" s="157"/>
      <c r="NZE232" s="157"/>
      <c r="NZF232" s="157"/>
      <c r="NZG232" s="157"/>
      <c r="NZH232" s="157"/>
      <c r="NZI232" s="157"/>
      <c r="NZJ232" s="157"/>
      <c r="NZK232" s="157"/>
      <c r="NZL232" s="157"/>
      <c r="NZM232" s="157"/>
      <c r="NZN232" s="157"/>
      <c r="NZO232" s="157"/>
      <c r="NZP232" s="157"/>
      <c r="NZQ232" s="157"/>
      <c r="NZR232" s="157"/>
      <c r="NZS232" s="157"/>
      <c r="NZT232" s="157"/>
      <c r="NZU232" s="157"/>
      <c r="NZV232" s="157"/>
      <c r="NZW232" s="157"/>
      <c r="NZX232" s="157"/>
      <c r="NZY232" s="157"/>
      <c r="NZZ232" s="157"/>
      <c r="OAA232" s="157"/>
      <c r="OAB232" s="157"/>
      <c r="OAC232" s="157"/>
      <c r="OAD232" s="157"/>
      <c r="OAE232" s="157"/>
      <c r="OAF232" s="157"/>
      <c r="OAG232" s="157"/>
      <c r="OAH232" s="157"/>
      <c r="OAI232" s="157"/>
      <c r="OAJ232" s="157"/>
      <c r="OAK232" s="157"/>
      <c r="OAL232" s="157"/>
      <c r="OAM232" s="157"/>
      <c r="OAN232" s="157"/>
      <c r="OAO232" s="157"/>
      <c r="OAP232" s="157"/>
      <c r="OAQ232" s="157"/>
      <c r="OAR232" s="157"/>
      <c r="OAS232" s="157"/>
      <c r="OAT232" s="157"/>
      <c r="OAU232" s="157"/>
      <c r="OAV232" s="157"/>
      <c r="OAW232" s="157"/>
      <c r="OAX232" s="157"/>
      <c r="OAY232" s="157"/>
      <c r="OAZ232" s="157"/>
      <c r="OBA232" s="157"/>
      <c r="OBB232" s="157"/>
      <c r="OBC232" s="157"/>
      <c r="OBD232" s="157"/>
      <c r="OBE232" s="157"/>
      <c r="OBF232" s="157"/>
      <c r="OBG232" s="157"/>
      <c r="OBH232" s="157"/>
      <c r="OBI232" s="157"/>
      <c r="OBJ232" s="157"/>
      <c r="OBK232" s="157"/>
      <c r="OBL232" s="157"/>
      <c r="OBM232" s="157"/>
      <c r="OBN232" s="157"/>
      <c r="OBO232" s="157"/>
      <c r="OBP232" s="157"/>
      <c r="OBQ232" s="157"/>
      <c r="OBR232" s="157"/>
      <c r="OBS232" s="157"/>
      <c r="OBT232" s="157"/>
      <c r="OBU232" s="157"/>
      <c r="OBV232" s="157"/>
      <c r="OBW232" s="157"/>
      <c r="OBX232" s="157"/>
      <c r="OBY232" s="157"/>
      <c r="OBZ232" s="157"/>
      <c r="OCA232" s="157"/>
      <c r="OCB232" s="157"/>
      <c r="OCC232" s="157"/>
      <c r="OCD232" s="157"/>
      <c r="OCE232" s="157"/>
      <c r="OCF232" s="157"/>
      <c r="OCG232" s="157"/>
      <c r="OCH232" s="157"/>
      <c r="OCI232" s="157"/>
      <c r="OCJ232" s="157"/>
      <c r="OCK232" s="157"/>
      <c r="OCL232" s="157"/>
      <c r="OCM232" s="157"/>
      <c r="OCN232" s="157"/>
      <c r="OCO232" s="157"/>
      <c r="OCP232" s="157"/>
      <c r="OCQ232" s="157"/>
      <c r="OCR232" s="157"/>
      <c r="OCS232" s="157"/>
      <c r="OCT232" s="157"/>
      <c r="OCU232" s="157"/>
      <c r="OCV232" s="157"/>
      <c r="OCW232" s="157"/>
      <c r="OCX232" s="157"/>
      <c r="OCY232" s="157"/>
      <c r="OCZ232" s="157"/>
      <c r="ODA232" s="157"/>
      <c r="ODB232" s="157"/>
      <c r="ODC232" s="157"/>
      <c r="ODD232" s="157"/>
      <c r="ODE232" s="157"/>
      <c r="ODF232" s="157"/>
      <c r="ODG232" s="157"/>
      <c r="ODH232" s="157"/>
      <c r="ODI232" s="157"/>
      <c r="ODJ232" s="157"/>
      <c r="ODK232" s="157"/>
      <c r="ODL232" s="157"/>
      <c r="ODM232" s="157"/>
      <c r="ODN232" s="157"/>
      <c r="ODO232" s="157"/>
      <c r="ODP232" s="157"/>
      <c r="ODQ232" s="157"/>
      <c r="ODR232" s="157"/>
      <c r="ODS232" s="157"/>
      <c r="ODT232" s="157"/>
      <c r="ODU232" s="157"/>
      <c r="ODV232" s="157"/>
      <c r="ODW232" s="157"/>
      <c r="ODX232" s="157"/>
      <c r="ODY232" s="157"/>
      <c r="ODZ232" s="157"/>
      <c r="OEA232" s="157"/>
      <c r="OEB232" s="157"/>
      <c r="OEC232" s="157"/>
      <c r="OED232" s="157"/>
      <c r="OEE232" s="157"/>
      <c r="OEF232" s="157"/>
      <c r="OEG232" s="157"/>
      <c r="OEH232" s="157"/>
      <c r="OEI232" s="157"/>
      <c r="OEJ232" s="157"/>
      <c r="OEK232" s="157"/>
      <c r="OEL232" s="157"/>
      <c r="OEM232" s="157"/>
      <c r="OEN232" s="157"/>
      <c r="OEO232" s="157"/>
      <c r="OEP232" s="157"/>
      <c r="OEQ232" s="157"/>
      <c r="OER232" s="157"/>
      <c r="OES232" s="157"/>
      <c r="OET232" s="157"/>
      <c r="OEU232" s="157"/>
      <c r="OEV232" s="157"/>
      <c r="OEW232" s="157"/>
      <c r="OEX232" s="157"/>
      <c r="OEY232" s="157"/>
      <c r="OEZ232" s="157"/>
      <c r="OFA232" s="157"/>
      <c r="OFB232" s="157"/>
      <c r="OFC232" s="157"/>
      <c r="OFD232" s="157"/>
      <c r="OFE232" s="157"/>
      <c r="OFF232" s="157"/>
      <c r="OFG232" s="157"/>
      <c r="OFH232" s="157"/>
      <c r="OFI232" s="157"/>
      <c r="OFJ232" s="157"/>
      <c r="OFK232" s="157"/>
      <c r="OFL232" s="157"/>
      <c r="OFM232" s="157"/>
      <c r="OFN232" s="157"/>
      <c r="OFO232" s="157"/>
      <c r="OFP232" s="157"/>
      <c r="OFQ232" s="157"/>
      <c r="OFR232" s="157"/>
      <c r="OFS232" s="157"/>
      <c r="OFT232" s="157"/>
      <c r="OFU232" s="157"/>
      <c r="OFV232" s="157"/>
      <c r="OFW232" s="157"/>
      <c r="OFX232" s="157"/>
      <c r="OFY232" s="157"/>
      <c r="OFZ232" s="157"/>
      <c r="OGA232" s="157"/>
      <c r="OGB232" s="157"/>
      <c r="OGC232" s="157"/>
      <c r="OGD232" s="157"/>
      <c r="OGE232" s="157"/>
      <c r="OGF232" s="157"/>
      <c r="OGG232" s="157"/>
      <c r="OGH232" s="157"/>
      <c r="OGI232" s="157"/>
      <c r="OGJ232" s="157"/>
      <c r="OGK232" s="157"/>
      <c r="OGL232" s="157"/>
      <c r="OGM232" s="157"/>
      <c r="OGN232" s="157"/>
      <c r="OGO232" s="157"/>
      <c r="OGP232" s="157"/>
      <c r="OGQ232" s="157"/>
      <c r="OGR232" s="157"/>
      <c r="OGS232" s="157"/>
      <c r="OGT232" s="157"/>
      <c r="OGU232" s="157"/>
      <c r="OGV232" s="157"/>
      <c r="OGW232" s="157"/>
      <c r="OGX232" s="157"/>
      <c r="OGY232" s="157"/>
      <c r="OGZ232" s="157"/>
      <c r="OHA232" s="157"/>
      <c r="OHB232" s="157"/>
      <c r="OHC232" s="157"/>
      <c r="OHD232" s="157"/>
      <c r="OHE232" s="157"/>
      <c r="OHF232" s="157"/>
      <c r="OHG232" s="157"/>
      <c r="OHH232" s="157"/>
      <c r="OHI232" s="157"/>
      <c r="OHJ232" s="157"/>
      <c r="OHK232" s="157"/>
      <c r="OHL232" s="157"/>
      <c r="OHM232" s="157"/>
      <c r="OHN232" s="157"/>
      <c r="OHO232" s="157"/>
      <c r="OHP232" s="157"/>
      <c r="OHQ232" s="157"/>
      <c r="OHR232" s="157"/>
      <c r="OHS232" s="157"/>
      <c r="OHT232" s="157"/>
      <c r="OHU232" s="157"/>
      <c r="OHV232" s="157"/>
      <c r="OHW232" s="157"/>
      <c r="OHX232" s="157"/>
      <c r="OHY232" s="157"/>
      <c r="OHZ232" s="157"/>
      <c r="OIA232" s="157"/>
      <c r="OIB232" s="157"/>
      <c r="OIC232" s="157"/>
      <c r="OID232" s="157"/>
      <c r="OIE232" s="157"/>
      <c r="OIF232" s="157"/>
      <c r="OIG232" s="157"/>
      <c r="OIH232" s="157"/>
      <c r="OII232" s="157"/>
      <c r="OIJ232" s="157"/>
      <c r="OIK232" s="157"/>
      <c r="OIL232" s="157"/>
      <c r="OIM232" s="157"/>
      <c r="OIN232" s="157"/>
      <c r="OIO232" s="157"/>
      <c r="OIP232" s="157"/>
      <c r="OIQ232" s="157"/>
      <c r="OIR232" s="157"/>
      <c r="OIS232" s="157"/>
      <c r="OIT232" s="157"/>
      <c r="OIU232" s="157"/>
      <c r="OIV232" s="157"/>
      <c r="OIW232" s="157"/>
      <c r="OIX232" s="157"/>
      <c r="OIY232" s="157"/>
      <c r="OIZ232" s="157"/>
      <c r="OJA232" s="157"/>
      <c r="OJB232" s="157"/>
      <c r="OJC232" s="157"/>
      <c r="OJD232" s="157"/>
      <c r="OJE232" s="157"/>
      <c r="OJF232" s="157"/>
      <c r="OJG232" s="157"/>
      <c r="OJH232" s="157"/>
      <c r="OJI232" s="157"/>
      <c r="OJJ232" s="157"/>
      <c r="OJK232" s="157"/>
      <c r="OJL232" s="157"/>
      <c r="OJM232" s="157"/>
      <c r="OJN232" s="157"/>
      <c r="OJO232" s="157"/>
      <c r="OJP232" s="157"/>
      <c r="OJQ232" s="157"/>
      <c r="OJR232" s="157"/>
      <c r="OJS232" s="157"/>
      <c r="OJT232" s="157"/>
      <c r="OJU232" s="157"/>
      <c r="OJV232" s="157"/>
      <c r="OJW232" s="157"/>
      <c r="OJX232" s="157"/>
      <c r="OJY232" s="157"/>
      <c r="OJZ232" s="157"/>
      <c r="OKA232" s="157"/>
      <c r="OKB232" s="157"/>
      <c r="OKC232" s="157"/>
      <c r="OKD232" s="157"/>
      <c r="OKE232" s="157"/>
      <c r="OKF232" s="157"/>
      <c r="OKG232" s="157"/>
      <c r="OKH232" s="157"/>
      <c r="OKI232" s="157"/>
      <c r="OKJ232" s="157"/>
      <c r="OKK232" s="157"/>
      <c r="OKL232" s="157"/>
      <c r="OKM232" s="157"/>
      <c r="OKN232" s="157"/>
      <c r="OKO232" s="157"/>
      <c r="OKP232" s="157"/>
      <c r="OKQ232" s="157"/>
      <c r="OKR232" s="157"/>
      <c r="OKS232" s="157"/>
      <c r="OKT232" s="157"/>
      <c r="OKU232" s="157"/>
      <c r="OKV232" s="157"/>
      <c r="OKW232" s="157"/>
      <c r="OKX232" s="157"/>
      <c r="OKY232" s="157"/>
      <c r="OKZ232" s="157"/>
      <c r="OLA232" s="157"/>
      <c r="OLB232" s="157"/>
      <c r="OLC232" s="157"/>
      <c r="OLD232" s="157"/>
      <c r="OLE232" s="157"/>
      <c r="OLF232" s="157"/>
      <c r="OLG232" s="157"/>
      <c r="OLH232" s="157"/>
      <c r="OLI232" s="157"/>
      <c r="OLJ232" s="157"/>
      <c r="OLK232" s="157"/>
      <c r="OLL232" s="157"/>
      <c r="OLM232" s="157"/>
      <c r="OLN232" s="157"/>
      <c r="OLO232" s="157"/>
      <c r="OLP232" s="157"/>
      <c r="OLQ232" s="157"/>
      <c r="OLR232" s="157"/>
      <c r="OLS232" s="157"/>
      <c r="OLT232" s="157"/>
      <c r="OLU232" s="157"/>
      <c r="OLV232" s="157"/>
      <c r="OLW232" s="157"/>
      <c r="OLX232" s="157"/>
      <c r="OLY232" s="157"/>
      <c r="OLZ232" s="157"/>
      <c r="OMA232" s="157"/>
      <c r="OMB232" s="157"/>
      <c r="OMC232" s="157"/>
      <c r="OMD232" s="157"/>
      <c r="OME232" s="157"/>
      <c r="OMF232" s="157"/>
      <c r="OMG232" s="157"/>
      <c r="OMH232" s="157"/>
      <c r="OMI232" s="157"/>
      <c r="OMJ232" s="157"/>
      <c r="OMK232" s="157"/>
      <c r="OML232" s="157"/>
      <c r="OMM232" s="157"/>
      <c r="OMN232" s="157"/>
      <c r="OMO232" s="157"/>
      <c r="OMP232" s="157"/>
      <c r="OMQ232" s="157"/>
      <c r="OMR232" s="157"/>
      <c r="OMS232" s="157"/>
      <c r="OMT232" s="157"/>
      <c r="OMU232" s="157"/>
      <c r="OMV232" s="157"/>
      <c r="OMW232" s="157"/>
      <c r="OMX232" s="157"/>
      <c r="OMY232" s="157"/>
      <c r="OMZ232" s="157"/>
      <c r="ONA232" s="157"/>
      <c r="ONB232" s="157"/>
      <c r="ONC232" s="157"/>
      <c r="OND232" s="157"/>
      <c r="ONE232" s="157"/>
      <c r="ONF232" s="157"/>
      <c r="ONG232" s="157"/>
      <c r="ONH232" s="157"/>
      <c r="ONI232" s="157"/>
      <c r="ONJ232" s="157"/>
      <c r="ONK232" s="157"/>
      <c r="ONL232" s="157"/>
      <c r="ONM232" s="157"/>
      <c r="ONN232" s="157"/>
      <c r="ONO232" s="157"/>
      <c r="ONP232" s="157"/>
      <c r="ONQ232" s="157"/>
      <c r="ONR232" s="157"/>
      <c r="ONS232" s="157"/>
      <c r="ONT232" s="157"/>
      <c r="ONU232" s="157"/>
      <c r="ONV232" s="157"/>
      <c r="ONW232" s="157"/>
      <c r="ONX232" s="157"/>
      <c r="ONY232" s="157"/>
      <c r="ONZ232" s="157"/>
      <c r="OOA232" s="157"/>
      <c r="OOB232" s="157"/>
      <c r="OOC232" s="157"/>
      <c r="OOD232" s="157"/>
      <c r="OOE232" s="157"/>
      <c r="OOF232" s="157"/>
      <c r="OOG232" s="157"/>
      <c r="OOH232" s="157"/>
      <c r="OOI232" s="157"/>
      <c r="OOJ232" s="157"/>
      <c r="OOK232" s="157"/>
      <c r="OOL232" s="157"/>
      <c r="OOM232" s="157"/>
      <c r="OON232" s="157"/>
      <c r="OOO232" s="157"/>
      <c r="OOP232" s="157"/>
      <c r="OOQ232" s="157"/>
      <c r="OOR232" s="157"/>
      <c r="OOS232" s="157"/>
      <c r="OOT232" s="157"/>
      <c r="OOU232" s="157"/>
      <c r="OOV232" s="157"/>
      <c r="OOW232" s="157"/>
      <c r="OOX232" s="157"/>
      <c r="OOY232" s="157"/>
      <c r="OOZ232" s="157"/>
      <c r="OPA232" s="157"/>
      <c r="OPB232" s="157"/>
      <c r="OPC232" s="157"/>
      <c r="OPD232" s="157"/>
      <c r="OPE232" s="157"/>
      <c r="OPF232" s="157"/>
      <c r="OPG232" s="157"/>
      <c r="OPH232" s="157"/>
      <c r="OPI232" s="157"/>
      <c r="OPJ232" s="157"/>
      <c r="OPK232" s="157"/>
      <c r="OPL232" s="157"/>
      <c r="OPM232" s="157"/>
      <c r="OPN232" s="157"/>
      <c r="OPO232" s="157"/>
      <c r="OPP232" s="157"/>
      <c r="OPQ232" s="157"/>
      <c r="OPR232" s="157"/>
      <c r="OPS232" s="157"/>
      <c r="OPT232" s="157"/>
      <c r="OPU232" s="157"/>
      <c r="OPV232" s="157"/>
      <c r="OPW232" s="157"/>
      <c r="OPX232" s="157"/>
      <c r="OPY232" s="157"/>
      <c r="OPZ232" s="157"/>
      <c r="OQA232" s="157"/>
      <c r="OQB232" s="157"/>
      <c r="OQC232" s="157"/>
      <c r="OQD232" s="157"/>
      <c r="OQE232" s="157"/>
      <c r="OQF232" s="157"/>
      <c r="OQG232" s="157"/>
      <c r="OQH232" s="157"/>
      <c r="OQI232" s="157"/>
      <c r="OQJ232" s="157"/>
      <c r="OQK232" s="157"/>
      <c r="OQL232" s="157"/>
      <c r="OQM232" s="157"/>
      <c r="OQN232" s="157"/>
      <c r="OQO232" s="157"/>
      <c r="OQP232" s="157"/>
      <c r="OQQ232" s="157"/>
      <c r="OQR232" s="157"/>
      <c r="OQS232" s="157"/>
      <c r="OQT232" s="157"/>
      <c r="OQU232" s="157"/>
      <c r="OQV232" s="157"/>
      <c r="OQW232" s="157"/>
      <c r="OQX232" s="157"/>
      <c r="OQY232" s="157"/>
      <c r="OQZ232" s="157"/>
      <c r="ORA232" s="157"/>
      <c r="ORB232" s="157"/>
      <c r="ORC232" s="157"/>
      <c r="ORD232" s="157"/>
      <c r="ORE232" s="157"/>
      <c r="ORF232" s="157"/>
      <c r="ORG232" s="157"/>
      <c r="ORH232" s="157"/>
      <c r="ORI232" s="157"/>
      <c r="ORJ232" s="157"/>
      <c r="ORK232" s="157"/>
      <c r="ORL232" s="157"/>
      <c r="ORM232" s="157"/>
      <c r="ORN232" s="157"/>
      <c r="ORO232" s="157"/>
      <c r="ORP232" s="157"/>
      <c r="ORQ232" s="157"/>
      <c r="ORR232" s="157"/>
      <c r="ORS232" s="157"/>
      <c r="ORT232" s="157"/>
      <c r="ORU232" s="157"/>
      <c r="ORV232" s="157"/>
      <c r="ORW232" s="157"/>
      <c r="ORX232" s="157"/>
      <c r="ORY232" s="157"/>
      <c r="ORZ232" s="157"/>
      <c r="OSA232" s="157"/>
      <c r="OSB232" s="157"/>
      <c r="OSC232" s="157"/>
      <c r="OSD232" s="157"/>
      <c r="OSE232" s="157"/>
      <c r="OSF232" s="157"/>
      <c r="OSG232" s="157"/>
      <c r="OSH232" s="157"/>
      <c r="OSI232" s="157"/>
      <c r="OSJ232" s="157"/>
      <c r="OSK232" s="157"/>
      <c r="OSL232" s="157"/>
      <c r="OSM232" s="157"/>
      <c r="OSN232" s="157"/>
      <c r="OSO232" s="157"/>
      <c r="OSP232" s="157"/>
      <c r="OSQ232" s="157"/>
      <c r="OSR232" s="157"/>
      <c r="OSS232" s="157"/>
      <c r="OST232" s="157"/>
      <c r="OSU232" s="157"/>
      <c r="OSV232" s="157"/>
      <c r="OSW232" s="157"/>
      <c r="OSX232" s="157"/>
      <c r="OSY232" s="157"/>
      <c r="OSZ232" s="157"/>
      <c r="OTA232" s="157"/>
      <c r="OTB232" s="157"/>
      <c r="OTC232" s="157"/>
      <c r="OTD232" s="157"/>
      <c r="OTE232" s="157"/>
      <c r="OTF232" s="157"/>
      <c r="OTG232" s="157"/>
      <c r="OTH232" s="157"/>
      <c r="OTI232" s="157"/>
      <c r="OTJ232" s="157"/>
      <c r="OTK232" s="157"/>
      <c r="OTL232" s="157"/>
      <c r="OTM232" s="157"/>
      <c r="OTN232" s="157"/>
      <c r="OTO232" s="157"/>
      <c r="OTP232" s="157"/>
      <c r="OTQ232" s="157"/>
      <c r="OTR232" s="157"/>
      <c r="OTS232" s="157"/>
      <c r="OTT232" s="157"/>
      <c r="OTU232" s="157"/>
      <c r="OTV232" s="157"/>
      <c r="OTW232" s="157"/>
      <c r="OTX232" s="157"/>
      <c r="OTY232" s="157"/>
      <c r="OTZ232" s="157"/>
      <c r="OUA232" s="157"/>
      <c r="OUB232" s="157"/>
      <c r="OUC232" s="157"/>
      <c r="OUD232" s="157"/>
      <c r="OUE232" s="157"/>
      <c r="OUF232" s="157"/>
      <c r="OUG232" s="157"/>
      <c r="OUH232" s="157"/>
      <c r="OUI232" s="157"/>
      <c r="OUJ232" s="157"/>
      <c r="OUK232" s="157"/>
      <c r="OUL232" s="157"/>
      <c r="OUM232" s="157"/>
      <c r="OUN232" s="157"/>
      <c r="OUO232" s="157"/>
      <c r="OUP232" s="157"/>
      <c r="OUQ232" s="157"/>
      <c r="OUR232" s="157"/>
      <c r="OUS232" s="157"/>
      <c r="OUT232" s="157"/>
      <c r="OUU232" s="157"/>
      <c r="OUV232" s="157"/>
      <c r="OUW232" s="157"/>
      <c r="OUX232" s="157"/>
      <c r="OUY232" s="157"/>
      <c r="OUZ232" s="157"/>
      <c r="OVA232" s="157"/>
      <c r="OVB232" s="157"/>
      <c r="OVC232" s="157"/>
      <c r="OVD232" s="157"/>
      <c r="OVE232" s="157"/>
      <c r="OVF232" s="157"/>
      <c r="OVG232" s="157"/>
      <c r="OVH232" s="157"/>
      <c r="OVI232" s="157"/>
      <c r="OVJ232" s="157"/>
      <c r="OVK232" s="157"/>
      <c r="OVL232" s="157"/>
      <c r="OVM232" s="157"/>
      <c r="OVN232" s="157"/>
      <c r="OVO232" s="157"/>
      <c r="OVP232" s="157"/>
      <c r="OVQ232" s="157"/>
      <c r="OVR232" s="157"/>
      <c r="OVS232" s="157"/>
      <c r="OVT232" s="157"/>
      <c r="OVU232" s="157"/>
      <c r="OVV232" s="157"/>
      <c r="OVW232" s="157"/>
      <c r="OVX232" s="157"/>
      <c r="OVY232" s="157"/>
      <c r="OVZ232" s="157"/>
      <c r="OWA232" s="157"/>
      <c r="OWB232" s="157"/>
      <c r="OWC232" s="157"/>
      <c r="OWD232" s="157"/>
      <c r="OWE232" s="157"/>
      <c r="OWF232" s="157"/>
      <c r="OWG232" s="157"/>
      <c r="OWH232" s="157"/>
      <c r="OWI232" s="157"/>
      <c r="OWJ232" s="157"/>
      <c r="OWK232" s="157"/>
      <c r="OWL232" s="157"/>
      <c r="OWM232" s="157"/>
      <c r="OWN232" s="157"/>
      <c r="OWO232" s="157"/>
      <c r="OWP232" s="157"/>
      <c r="OWQ232" s="157"/>
      <c r="OWR232" s="157"/>
      <c r="OWS232" s="157"/>
      <c r="OWT232" s="157"/>
      <c r="OWU232" s="157"/>
      <c r="OWV232" s="157"/>
      <c r="OWW232" s="157"/>
      <c r="OWX232" s="157"/>
      <c r="OWY232" s="157"/>
      <c r="OWZ232" s="157"/>
      <c r="OXA232" s="157"/>
      <c r="OXB232" s="157"/>
      <c r="OXC232" s="157"/>
      <c r="OXD232" s="157"/>
      <c r="OXE232" s="157"/>
      <c r="OXF232" s="157"/>
      <c r="OXG232" s="157"/>
      <c r="OXH232" s="157"/>
      <c r="OXI232" s="157"/>
      <c r="OXJ232" s="157"/>
      <c r="OXK232" s="157"/>
      <c r="OXL232" s="157"/>
      <c r="OXM232" s="157"/>
      <c r="OXN232" s="157"/>
      <c r="OXO232" s="157"/>
      <c r="OXP232" s="157"/>
      <c r="OXQ232" s="157"/>
      <c r="OXR232" s="157"/>
      <c r="OXS232" s="157"/>
      <c r="OXT232" s="157"/>
      <c r="OXU232" s="157"/>
      <c r="OXV232" s="157"/>
      <c r="OXW232" s="157"/>
      <c r="OXX232" s="157"/>
      <c r="OXY232" s="157"/>
      <c r="OXZ232" s="157"/>
      <c r="OYA232" s="157"/>
      <c r="OYB232" s="157"/>
      <c r="OYC232" s="157"/>
      <c r="OYD232" s="157"/>
      <c r="OYE232" s="157"/>
      <c r="OYF232" s="157"/>
      <c r="OYG232" s="157"/>
      <c r="OYH232" s="157"/>
      <c r="OYI232" s="157"/>
      <c r="OYJ232" s="157"/>
      <c r="OYK232" s="157"/>
      <c r="OYL232" s="157"/>
      <c r="OYM232" s="157"/>
      <c r="OYN232" s="157"/>
      <c r="OYO232" s="157"/>
      <c r="OYP232" s="157"/>
      <c r="OYQ232" s="157"/>
      <c r="OYR232" s="157"/>
      <c r="OYS232" s="157"/>
      <c r="OYT232" s="157"/>
      <c r="OYU232" s="157"/>
      <c r="OYV232" s="157"/>
      <c r="OYW232" s="157"/>
      <c r="OYX232" s="157"/>
      <c r="OYY232" s="157"/>
      <c r="OYZ232" s="157"/>
      <c r="OZA232" s="157"/>
      <c r="OZB232" s="157"/>
      <c r="OZC232" s="157"/>
      <c r="OZD232" s="157"/>
      <c r="OZE232" s="157"/>
      <c r="OZF232" s="157"/>
      <c r="OZG232" s="157"/>
      <c r="OZH232" s="157"/>
      <c r="OZI232" s="157"/>
      <c r="OZJ232" s="157"/>
      <c r="OZK232" s="157"/>
      <c r="OZL232" s="157"/>
      <c r="OZM232" s="157"/>
      <c r="OZN232" s="157"/>
      <c r="OZO232" s="157"/>
      <c r="OZP232" s="157"/>
      <c r="OZQ232" s="157"/>
      <c r="OZR232" s="157"/>
      <c r="OZS232" s="157"/>
      <c r="OZT232" s="157"/>
      <c r="OZU232" s="157"/>
      <c r="OZV232" s="157"/>
      <c r="OZW232" s="157"/>
      <c r="OZX232" s="157"/>
      <c r="OZY232" s="157"/>
      <c r="OZZ232" s="157"/>
      <c r="PAA232" s="157"/>
      <c r="PAB232" s="157"/>
      <c r="PAC232" s="157"/>
      <c r="PAD232" s="157"/>
      <c r="PAE232" s="157"/>
      <c r="PAF232" s="157"/>
      <c r="PAG232" s="157"/>
      <c r="PAH232" s="157"/>
      <c r="PAI232" s="157"/>
      <c r="PAJ232" s="157"/>
      <c r="PAK232" s="157"/>
      <c r="PAL232" s="157"/>
      <c r="PAM232" s="157"/>
      <c r="PAN232" s="157"/>
      <c r="PAO232" s="157"/>
      <c r="PAP232" s="157"/>
      <c r="PAQ232" s="157"/>
      <c r="PAR232" s="157"/>
      <c r="PAS232" s="157"/>
      <c r="PAT232" s="157"/>
      <c r="PAU232" s="157"/>
      <c r="PAV232" s="157"/>
      <c r="PAW232" s="157"/>
      <c r="PAX232" s="157"/>
      <c r="PAY232" s="157"/>
      <c r="PAZ232" s="157"/>
      <c r="PBA232" s="157"/>
      <c r="PBB232" s="157"/>
      <c r="PBC232" s="157"/>
      <c r="PBD232" s="157"/>
      <c r="PBE232" s="157"/>
      <c r="PBF232" s="157"/>
      <c r="PBG232" s="157"/>
      <c r="PBH232" s="157"/>
      <c r="PBI232" s="157"/>
      <c r="PBJ232" s="157"/>
      <c r="PBK232" s="157"/>
      <c r="PBL232" s="157"/>
      <c r="PBM232" s="157"/>
      <c r="PBN232" s="157"/>
      <c r="PBO232" s="157"/>
      <c r="PBP232" s="157"/>
      <c r="PBQ232" s="157"/>
      <c r="PBR232" s="157"/>
      <c r="PBS232" s="157"/>
      <c r="PBT232" s="157"/>
      <c r="PBU232" s="157"/>
      <c r="PBV232" s="157"/>
      <c r="PBW232" s="157"/>
      <c r="PBX232" s="157"/>
      <c r="PBY232" s="157"/>
      <c r="PBZ232" s="157"/>
      <c r="PCA232" s="157"/>
      <c r="PCB232" s="157"/>
      <c r="PCC232" s="157"/>
      <c r="PCD232" s="157"/>
      <c r="PCE232" s="157"/>
      <c r="PCF232" s="157"/>
      <c r="PCG232" s="157"/>
      <c r="PCH232" s="157"/>
      <c r="PCI232" s="157"/>
      <c r="PCJ232" s="157"/>
      <c r="PCK232" s="157"/>
      <c r="PCL232" s="157"/>
      <c r="PCM232" s="157"/>
      <c r="PCN232" s="157"/>
      <c r="PCO232" s="157"/>
      <c r="PCP232" s="157"/>
      <c r="PCQ232" s="157"/>
      <c r="PCR232" s="157"/>
      <c r="PCS232" s="157"/>
      <c r="PCT232" s="157"/>
      <c r="PCU232" s="157"/>
      <c r="PCV232" s="157"/>
      <c r="PCW232" s="157"/>
      <c r="PCX232" s="157"/>
      <c r="PCY232" s="157"/>
      <c r="PCZ232" s="157"/>
      <c r="PDA232" s="157"/>
      <c r="PDB232" s="157"/>
      <c r="PDC232" s="157"/>
      <c r="PDD232" s="157"/>
      <c r="PDE232" s="157"/>
      <c r="PDF232" s="157"/>
      <c r="PDG232" s="157"/>
      <c r="PDH232" s="157"/>
      <c r="PDI232" s="157"/>
      <c r="PDJ232" s="157"/>
      <c r="PDK232" s="157"/>
      <c r="PDL232" s="157"/>
      <c r="PDM232" s="157"/>
      <c r="PDN232" s="157"/>
      <c r="PDO232" s="157"/>
      <c r="PDP232" s="157"/>
      <c r="PDQ232" s="157"/>
      <c r="PDR232" s="157"/>
      <c r="PDS232" s="157"/>
      <c r="PDT232" s="157"/>
      <c r="PDU232" s="157"/>
      <c r="PDV232" s="157"/>
      <c r="PDW232" s="157"/>
      <c r="PDX232" s="157"/>
      <c r="PDY232" s="157"/>
      <c r="PDZ232" s="157"/>
      <c r="PEA232" s="157"/>
      <c r="PEB232" s="157"/>
      <c r="PEC232" s="157"/>
      <c r="PED232" s="157"/>
      <c r="PEE232" s="157"/>
      <c r="PEF232" s="157"/>
      <c r="PEG232" s="157"/>
      <c r="PEH232" s="157"/>
      <c r="PEI232" s="157"/>
      <c r="PEJ232" s="157"/>
      <c r="PEK232" s="157"/>
      <c r="PEL232" s="157"/>
      <c r="PEM232" s="157"/>
      <c r="PEN232" s="157"/>
      <c r="PEO232" s="157"/>
      <c r="PEP232" s="157"/>
      <c r="PEQ232" s="157"/>
      <c r="PER232" s="157"/>
      <c r="PES232" s="157"/>
      <c r="PET232" s="157"/>
      <c r="PEU232" s="157"/>
      <c r="PEV232" s="157"/>
      <c r="PEW232" s="157"/>
      <c r="PEX232" s="157"/>
      <c r="PEY232" s="157"/>
      <c r="PEZ232" s="157"/>
      <c r="PFA232" s="157"/>
      <c r="PFB232" s="157"/>
      <c r="PFC232" s="157"/>
      <c r="PFD232" s="157"/>
      <c r="PFE232" s="157"/>
      <c r="PFF232" s="157"/>
      <c r="PFG232" s="157"/>
      <c r="PFH232" s="157"/>
      <c r="PFI232" s="157"/>
      <c r="PFJ232" s="157"/>
      <c r="PFK232" s="157"/>
      <c r="PFL232" s="157"/>
      <c r="PFM232" s="157"/>
      <c r="PFN232" s="157"/>
      <c r="PFO232" s="157"/>
      <c r="PFP232" s="157"/>
      <c r="PFQ232" s="157"/>
      <c r="PFR232" s="157"/>
      <c r="PFS232" s="157"/>
      <c r="PFT232" s="157"/>
      <c r="PFU232" s="157"/>
      <c r="PFV232" s="157"/>
      <c r="PFW232" s="157"/>
      <c r="PFX232" s="157"/>
      <c r="PFY232" s="157"/>
      <c r="PFZ232" s="157"/>
      <c r="PGA232" s="157"/>
      <c r="PGB232" s="157"/>
      <c r="PGC232" s="157"/>
      <c r="PGD232" s="157"/>
      <c r="PGE232" s="157"/>
      <c r="PGF232" s="157"/>
      <c r="PGG232" s="157"/>
      <c r="PGH232" s="157"/>
      <c r="PGI232" s="157"/>
      <c r="PGJ232" s="157"/>
      <c r="PGK232" s="157"/>
      <c r="PGL232" s="157"/>
      <c r="PGM232" s="157"/>
      <c r="PGN232" s="157"/>
      <c r="PGO232" s="157"/>
      <c r="PGP232" s="157"/>
      <c r="PGQ232" s="157"/>
      <c r="PGR232" s="157"/>
      <c r="PGS232" s="157"/>
      <c r="PGT232" s="157"/>
      <c r="PGU232" s="157"/>
      <c r="PGV232" s="157"/>
      <c r="PGW232" s="157"/>
      <c r="PGX232" s="157"/>
      <c r="PGY232" s="157"/>
      <c r="PGZ232" s="157"/>
      <c r="PHA232" s="157"/>
      <c r="PHB232" s="157"/>
      <c r="PHC232" s="157"/>
      <c r="PHD232" s="157"/>
      <c r="PHE232" s="157"/>
      <c r="PHF232" s="157"/>
      <c r="PHG232" s="157"/>
      <c r="PHH232" s="157"/>
      <c r="PHI232" s="157"/>
      <c r="PHJ232" s="157"/>
      <c r="PHK232" s="157"/>
      <c r="PHL232" s="157"/>
      <c r="PHM232" s="157"/>
      <c r="PHN232" s="157"/>
      <c r="PHO232" s="157"/>
      <c r="PHP232" s="157"/>
      <c r="PHQ232" s="157"/>
      <c r="PHR232" s="157"/>
      <c r="PHS232" s="157"/>
      <c r="PHT232" s="157"/>
      <c r="PHU232" s="157"/>
      <c r="PHV232" s="157"/>
      <c r="PHW232" s="157"/>
      <c r="PHX232" s="157"/>
      <c r="PHY232" s="157"/>
      <c r="PHZ232" s="157"/>
      <c r="PIA232" s="157"/>
      <c r="PIB232" s="157"/>
      <c r="PIC232" s="157"/>
      <c r="PID232" s="157"/>
      <c r="PIE232" s="157"/>
      <c r="PIF232" s="157"/>
      <c r="PIG232" s="157"/>
      <c r="PIH232" s="157"/>
      <c r="PII232" s="157"/>
      <c r="PIJ232" s="157"/>
      <c r="PIK232" s="157"/>
      <c r="PIL232" s="157"/>
      <c r="PIM232" s="157"/>
      <c r="PIN232" s="157"/>
      <c r="PIO232" s="157"/>
      <c r="PIP232" s="157"/>
      <c r="PIQ232" s="157"/>
      <c r="PIR232" s="157"/>
      <c r="PIS232" s="157"/>
      <c r="PIT232" s="157"/>
      <c r="PIU232" s="157"/>
      <c r="PIV232" s="157"/>
      <c r="PIW232" s="157"/>
      <c r="PIX232" s="157"/>
      <c r="PIY232" s="157"/>
      <c r="PIZ232" s="157"/>
      <c r="PJA232" s="157"/>
      <c r="PJB232" s="157"/>
      <c r="PJC232" s="157"/>
      <c r="PJD232" s="157"/>
      <c r="PJE232" s="157"/>
      <c r="PJF232" s="157"/>
      <c r="PJG232" s="157"/>
      <c r="PJH232" s="157"/>
      <c r="PJI232" s="157"/>
      <c r="PJJ232" s="157"/>
      <c r="PJK232" s="157"/>
      <c r="PJL232" s="157"/>
      <c r="PJM232" s="157"/>
      <c r="PJN232" s="157"/>
      <c r="PJO232" s="157"/>
      <c r="PJP232" s="157"/>
      <c r="PJQ232" s="157"/>
      <c r="PJR232" s="157"/>
      <c r="PJS232" s="157"/>
      <c r="PJT232" s="157"/>
      <c r="PJU232" s="157"/>
      <c r="PJV232" s="157"/>
      <c r="PJW232" s="157"/>
      <c r="PJX232" s="157"/>
      <c r="PJY232" s="157"/>
      <c r="PJZ232" s="157"/>
      <c r="PKA232" s="157"/>
      <c r="PKB232" s="157"/>
      <c r="PKC232" s="157"/>
      <c r="PKD232" s="157"/>
      <c r="PKE232" s="157"/>
      <c r="PKF232" s="157"/>
      <c r="PKG232" s="157"/>
      <c r="PKH232" s="157"/>
      <c r="PKI232" s="157"/>
      <c r="PKJ232" s="157"/>
      <c r="PKK232" s="157"/>
      <c r="PKL232" s="157"/>
      <c r="PKM232" s="157"/>
      <c r="PKN232" s="157"/>
      <c r="PKO232" s="157"/>
      <c r="PKP232" s="157"/>
      <c r="PKQ232" s="157"/>
      <c r="PKR232" s="157"/>
      <c r="PKS232" s="157"/>
      <c r="PKT232" s="157"/>
      <c r="PKU232" s="157"/>
      <c r="PKV232" s="157"/>
      <c r="PKW232" s="157"/>
      <c r="PKX232" s="157"/>
      <c r="PKY232" s="157"/>
      <c r="PKZ232" s="157"/>
      <c r="PLA232" s="157"/>
      <c r="PLB232" s="157"/>
      <c r="PLC232" s="157"/>
      <c r="PLD232" s="157"/>
      <c r="PLE232" s="157"/>
      <c r="PLF232" s="157"/>
      <c r="PLG232" s="157"/>
      <c r="PLH232" s="157"/>
      <c r="PLI232" s="157"/>
      <c r="PLJ232" s="157"/>
      <c r="PLK232" s="157"/>
      <c r="PLL232" s="157"/>
      <c r="PLM232" s="157"/>
      <c r="PLN232" s="157"/>
      <c r="PLO232" s="157"/>
      <c r="PLP232" s="157"/>
      <c r="PLQ232" s="157"/>
      <c r="PLR232" s="157"/>
      <c r="PLS232" s="157"/>
      <c r="PLT232" s="157"/>
      <c r="PLU232" s="157"/>
      <c r="PLV232" s="157"/>
      <c r="PLW232" s="157"/>
      <c r="PLX232" s="157"/>
      <c r="PLY232" s="157"/>
      <c r="PLZ232" s="157"/>
      <c r="PMA232" s="157"/>
      <c r="PMB232" s="157"/>
      <c r="PMC232" s="157"/>
      <c r="PMD232" s="157"/>
      <c r="PME232" s="157"/>
      <c r="PMF232" s="157"/>
      <c r="PMG232" s="157"/>
      <c r="PMH232" s="157"/>
      <c r="PMI232" s="157"/>
      <c r="PMJ232" s="157"/>
      <c r="PMK232" s="157"/>
      <c r="PML232" s="157"/>
      <c r="PMM232" s="157"/>
      <c r="PMN232" s="157"/>
      <c r="PMO232" s="157"/>
      <c r="PMP232" s="157"/>
      <c r="PMQ232" s="157"/>
      <c r="PMR232" s="157"/>
      <c r="PMS232" s="157"/>
      <c r="PMT232" s="157"/>
      <c r="PMU232" s="157"/>
      <c r="PMV232" s="157"/>
      <c r="PMW232" s="157"/>
      <c r="PMX232" s="157"/>
      <c r="PMY232" s="157"/>
      <c r="PMZ232" s="157"/>
      <c r="PNA232" s="157"/>
      <c r="PNB232" s="157"/>
      <c r="PNC232" s="157"/>
      <c r="PND232" s="157"/>
      <c r="PNE232" s="157"/>
      <c r="PNF232" s="157"/>
      <c r="PNG232" s="157"/>
      <c r="PNH232" s="157"/>
      <c r="PNI232" s="157"/>
      <c r="PNJ232" s="157"/>
      <c r="PNK232" s="157"/>
      <c r="PNL232" s="157"/>
      <c r="PNM232" s="157"/>
      <c r="PNN232" s="157"/>
      <c r="PNO232" s="157"/>
      <c r="PNP232" s="157"/>
      <c r="PNQ232" s="157"/>
      <c r="PNR232" s="157"/>
      <c r="PNS232" s="157"/>
      <c r="PNT232" s="157"/>
      <c r="PNU232" s="157"/>
      <c r="PNV232" s="157"/>
      <c r="PNW232" s="157"/>
      <c r="PNX232" s="157"/>
      <c r="PNY232" s="157"/>
      <c r="PNZ232" s="157"/>
      <c r="POA232" s="157"/>
      <c r="POB232" s="157"/>
      <c r="POC232" s="157"/>
      <c r="POD232" s="157"/>
      <c r="POE232" s="157"/>
      <c r="POF232" s="157"/>
      <c r="POG232" s="157"/>
      <c r="POH232" s="157"/>
      <c r="POI232" s="157"/>
      <c r="POJ232" s="157"/>
      <c r="POK232" s="157"/>
      <c r="POL232" s="157"/>
      <c r="POM232" s="157"/>
      <c r="PON232" s="157"/>
      <c r="POO232" s="157"/>
      <c r="POP232" s="157"/>
      <c r="POQ232" s="157"/>
      <c r="POR232" s="157"/>
      <c r="POS232" s="157"/>
      <c r="POT232" s="157"/>
      <c r="POU232" s="157"/>
      <c r="POV232" s="157"/>
      <c r="POW232" s="157"/>
      <c r="POX232" s="157"/>
      <c r="POY232" s="157"/>
      <c r="POZ232" s="157"/>
      <c r="PPA232" s="157"/>
      <c r="PPB232" s="157"/>
      <c r="PPC232" s="157"/>
      <c r="PPD232" s="157"/>
      <c r="PPE232" s="157"/>
      <c r="PPF232" s="157"/>
      <c r="PPG232" s="157"/>
      <c r="PPH232" s="157"/>
      <c r="PPI232" s="157"/>
      <c r="PPJ232" s="157"/>
      <c r="PPK232" s="157"/>
      <c r="PPL232" s="157"/>
      <c r="PPM232" s="157"/>
      <c r="PPN232" s="157"/>
      <c r="PPO232" s="157"/>
      <c r="PPP232" s="157"/>
      <c r="PPQ232" s="157"/>
      <c r="PPR232" s="157"/>
      <c r="PPS232" s="157"/>
      <c r="PPT232" s="157"/>
      <c r="PPU232" s="157"/>
      <c r="PPV232" s="157"/>
      <c r="PPW232" s="157"/>
      <c r="PPX232" s="157"/>
      <c r="PPY232" s="157"/>
      <c r="PPZ232" s="157"/>
      <c r="PQA232" s="157"/>
      <c r="PQB232" s="157"/>
      <c r="PQC232" s="157"/>
      <c r="PQD232" s="157"/>
      <c r="PQE232" s="157"/>
      <c r="PQF232" s="157"/>
      <c r="PQG232" s="157"/>
      <c r="PQH232" s="157"/>
      <c r="PQI232" s="157"/>
      <c r="PQJ232" s="157"/>
      <c r="PQK232" s="157"/>
      <c r="PQL232" s="157"/>
      <c r="PQM232" s="157"/>
      <c r="PQN232" s="157"/>
      <c r="PQO232" s="157"/>
      <c r="PQP232" s="157"/>
      <c r="PQQ232" s="157"/>
      <c r="PQR232" s="157"/>
      <c r="PQS232" s="157"/>
      <c r="PQT232" s="157"/>
      <c r="PQU232" s="157"/>
      <c r="PQV232" s="157"/>
      <c r="PQW232" s="157"/>
      <c r="PQX232" s="157"/>
      <c r="PQY232" s="157"/>
      <c r="PQZ232" s="157"/>
      <c r="PRA232" s="157"/>
      <c r="PRB232" s="157"/>
      <c r="PRC232" s="157"/>
      <c r="PRD232" s="157"/>
      <c r="PRE232" s="157"/>
      <c r="PRF232" s="157"/>
      <c r="PRG232" s="157"/>
      <c r="PRH232" s="157"/>
      <c r="PRI232" s="157"/>
      <c r="PRJ232" s="157"/>
      <c r="PRK232" s="157"/>
      <c r="PRL232" s="157"/>
      <c r="PRM232" s="157"/>
      <c r="PRN232" s="157"/>
      <c r="PRO232" s="157"/>
      <c r="PRP232" s="157"/>
      <c r="PRQ232" s="157"/>
      <c r="PRR232" s="157"/>
      <c r="PRS232" s="157"/>
      <c r="PRT232" s="157"/>
      <c r="PRU232" s="157"/>
      <c r="PRV232" s="157"/>
      <c r="PRW232" s="157"/>
      <c r="PRX232" s="157"/>
      <c r="PRY232" s="157"/>
      <c r="PRZ232" s="157"/>
      <c r="PSA232" s="157"/>
      <c r="PSB232" s="157"/>
      <c r="PSC232" s="157"/>
      <c r="PSD232" s="157"/>
      <c r="PSE232" s="157"/>
      <c r="PSF232" s="157"/>
      <c r="PSG232" s="157"/>
      <c r="PSH232" s="157"/>
      <c r="PSI232" s="157"/>
      <c r="PSJ232" s="157"/>
      <c r="PSK232" s="157"/>
      <c r="PSL232" s="157"/>
      <c r="PSM232" s="157"/>
      <c r="PSN232" s="157"/>
      <c r="PSO232" s="157"/>
      <c r="PSP232" s="157"/>
      <c r="PSQ232" s="157"/>
      <c r="PSR232" s="157"/>
      <c r="PSS232" s="157"/>
      <c r="PST232" s="157"/>
      <c r="PSU232" s="157"/>
      <c r="PSV232" s="157"/>
      <c r="PSW232" s="157"/>
      <c r="PSX232" s="157"/>
      <c r="PSY232" s="157"/>
      <c r="PSZ232" s="157"/>
      <c r="PTA232" s="157"/>
      <c r="PTB232" s="157"/>
      <c r="PTC232" s="157"/>
      <c r="PTD232" s="157"/>
      <c r="PTE232" s="157"/>
      <c r="PTF232" s="157"/>
      <c r="PTG232" s="157"/>
      <c r="PTH232" s="157"/>
      <c r="PTI232" s="157"/>
      <c r="PTJ232" s="157"/>
      <c r="PTK232" s="157"/>
      <c r="PTL232" s="157"/>
      <c r="PTM232" s="157"/>
      <c r="PTN232" s="157"/>
      <c r="PTO232" s="157"/>
      <c r="PTP232" s="157"/>
      <c r="PTQ232" s="157"/>
      <c r="PTR232" s="157"/>
      <c r="PTS232" s="157"/>
      <c r="PTT232" s="157"/>
      <c r="PTU232" s="157"/>
      <c r="PTV232" s="157"/>
      <c r="PTW232" s="157"/>
      <c r="PTX232" s="157"/>
      <c r="PTY232" s="157"/>
      <c r="PTZ232" s="157"/>
      <c r="PUA232" s="157"/>
      <c r="PUB232" s="157"/>
      <c r="PUC232" s="157"/>
      <c r="PUD232" s="157"/>
      <c r="PUE232" s="157"/>
      <c r="PUF232" s="157"/>
      <c r="PUG232" s="157"/>
      <c r="PUH232" s="157"/>
      <c r="PUI232" s="157"/>
      <c r="PUJ232" s="157"/>
      <c r="PUK232" s="157"/>
      <c r="PUL232" s="157"/>
      <c r="PUM232" s="157"/>
      <c r="PUN232" s="157"/>
      <c r="PUO232" s="157"/>
      <c r="PUP232" s="157"/>
      <c r="PUQ232" s="157"/>
      <c r="PUR232" s="157"/>
      <c r="PUS232" s="157"/>
      <c r="PUT232" s="157"/>
      <c r="PUU232" s="157"/>
      <c r="PUV232" s="157"/>
      <c r="PUW232" s="157"/>
      <c r="PUX232" s="157"/>
      <c r="PUY232" s="157"/>
      <c r="PUZ232" s="157"/>
      <c r="PVA232" s="157"/>
      <c r="PVB232" s="157"/>
      <c r="PVC232" s="157"/>
      <c r="PVD232" s="157"/>
      <c r="PVE232" s="157"/>
      <c r="PVF232" s="157"/>
      <c r="PVG232" s="157"/>
      <c r="PVH232" s="157"/>
      <c r="PVI232" s="157"/>
      <c r="PVJ232" s="157"/>
      <c r="PVK232" s="157"/>
      <c r="PVL232" s="157"/>
      <c r="PVM232" s="157"/>
      <c r="PVN232" s="157"/>
      <c r="PVO232" s="157"/>
      <c r="PVP232" s="157"/>
      <c r="PVQ232" s="157"/>
      <c r="PVR232" s="157"/>
      <c r="PVS232" s="157"/>
      <c r="PVT232" s="157"/>
      <c r="PVU232" s="157"/>
      <c r="PVV232" s="157"/>
      <c r="PVW232" s="157"/>
      <c r="PVX232" s="157"/>
      <c r="PVY232" s="157"/>
      <c r="PVZ232" s="157"/>
      <c r="PWA232" s="157"/>
      <c r="PWB232" s="157"/>
      <c r="PWC232" s="157"/>
      <c r="PWD232" s="157"/>
      <c r="PWE232" s="157"/>
      <c r="PWF232" s="157"/>
      <c r="PWG232" s="157"/>
      <c r="PWH232" s="157"/>
      <c r="PWI232" s="157"/>
      <c r="PWJ232" s="157"/>
      <c r="PWK232" s="157"/>
      <c r="PWL232" s="157"/>
      <c r="PWM232" s="157"/>
      <c r="PWN232" s="157"/>
      <c r="PWO232" s="157"/>
      <c r="PWP232" s="157"/>
      <c r="PWQ232" s="157"/>
      <c r="PWR232" s="157"/>
      <c r="PWS232" s="157"/>
      <c r="PWT232" s="157"/>
      <c r="PWU232" s="157"/>
      <c r="PWV232" s="157"/>
      <c r="PWW232" s="157"/>
      <c r="PWX232" s="157"/>
      <c r="PWY232" s="157"/>
      <c r="PWZ232" s="157"/>
      <c r="PXA232" s="157"/>
      <c r="PXB232" s="157"/>
      <c r="PXC232" s="157"/>
      <c r="PXD232" s="157"/>
      <c r="PXE232" s="157"/>
      <c r="PXF232" s="157"/>
      <c r="PXG232" s="157"/>
      <c r="PXH232" s="157"/>
      <c r="PXI232" s="157"/>
      <c r="PXJ232" s="157"/>
      <c r="PXK232" s="157"/>
      <c r="PXL232" s="157"/>
      <c r="PXM232" s="157"/>
      <c r="PXN232" s="157"/>
      <c r="PXO232" s="157"/>
      <c r="PXP232" s="157"/>
      <c r="PXQ232" s="157"/>
      <c r="PXR232" s="157"/>
      <c r="PXS232" s="157"/>
      <c r="PXT232" s="157"/>
      <c r="PXU232" s="157"/>
      <c r="PXV232" s="157"/>
      <c r="PXW232" s="157"/>
      <c r="PXX232" s="157"/>
      <c r="PXY232" s="157"/>
      <c r="PXZ232" s="157"/>
      <c r="PYA232" s="157"/>
      <c r="PYB232" s="157"/>
      <c r="PYC232" s="157"/>
      <c r="PYD232" s="157"/>
      <c r="PYE232" s="157"/>
      <c r="PYF232" s="157"/>
      <c r="PYG232" s="157"/>
      <c r="PYH232" s="157"/>
      <c r="PYI232" s="157"/>
      <c r="PYJ232" s="157"/>
      <c r="PYK232" s="157"/>
      <c r="PYL232" s="157"/>
      <c r="PYM232" s="157"/>
      <c r="PYN232" s="157"/>
      <c r="PYO232" s="157"/>
      <c r="PYP232" s="157"/>
      <c r="PYQ232" s="157"/>
      <c r="PYR232" s="157"/>
      <c r="PYS232" s="157"/>
      <c r="PYT232" s="157"/>
      <c r="PYU232" s="157"/>
      <c r="PYV232" s="157"/>
      <c r="PYW232" s="157"/>
      <c r="PYX232" s="157"/>
      <c r="PYY232" s="157"/>
      <c r="PYZ232" s="157"/>
      <c r="PZA232" s="157"/>
      <c r="PZB232" s="157"/>
      <c r="PZC232" s="157"/>
      <c r="PZD232" s="157"/>
      <c r="PZE232" s="157"/>
      <c r="PZF232" s="157"/>
      <c r="PZG232" s="157"/>
      <c r="PZH232" s="157"/>
      <c r="PZI232" s="157"/>
      <c r="PZJ232" s="157"/>
      <c r="PZK232" s="157"/>
      <c r="PZL232" s="157"/>
      <c r="PZM232" s="157"/>
      <c r="PZN232" s="157"/>
      <c r="PZO232" s="157"/>
      <c r="PZP232" s="157"/>
      <c r="PZQ232" s="157"/>
      <c r="PZR232" s="157"/>
      <c r="PZS232" s="157"/>
      <c r="PZT232" s="157"/>
      <c r="PZU232" s="157"/>
      <c r="PZV232" s="157"/>
      <c r="PZW232" s="157"/>
      <c r="PZX232" s="157"/>
      <c r="PZY232" s="157"/>
      <c r="PZZ232" s="157"/>
      <c r="QAA232" s="157"/>
      <c r="QAB232" s="157"/>
      <c r="QAC232" s="157"/>
      <c r="QAD232" s="157"/>
      <c r="QAE232" s="157"/>
      <c r="QAF232" s="157"/>
      <c r="QAG232" s="157"/>
      <c r="QAH232" s="157"/>
      <c r="QAI232" s="157"/>
      <c r="QAJ232" s="157"/>
      <c r="QAK232" s="157"/>
      <c r="QAL232" s="157"/>
      <c r="QAM232" s="157"/>
      <c r="QAN232" s="157"/>
      <c r="QAO232" s="157"/>
      <c r="QAP232" s="157"/>
      <c r="QAQ232" s="157"/>
      <c r="QAR232" s="157"/>
      <c r="QAS232" s="157"/>
      <c r="QAT232" s="157"/>
      <c r="QAU232" s="157"/>
      <c r="QAV232" s="157"/>
      <c r="QAW232" s="157"/>
      <c r="QAX232" s="157"/>
      <c r="QAY232" s="157"/>
      <c r="QAZ232" s="157"/>
      <c r="QBA232" s="157"/>
      <c r="QBB232" s="157"/>
      <c r="QBC232" s="157"/>
      <c r="QBD232" s="157"/>
      <c r="QBE232" s="157"/>
      <c r="QBF232" s="157"/>
      <c r="QBG232" s="157"/>
      <c r="QBH232" s="157"/>
      <c r="QBI232" s="157"/>
      <c r="QBJ232" s="157"/>
      <c r="QBK232" s="157"/>
      <c r="QBL232" s="157"/>
      <c r="QBM232" s="157"/>
      <c r="QBN232" s="157"/>
      <c r="QBO232" s="157"/>
      <c r="QBP232" s="157"/>
      <c r="QBQ232" s="157"/>
      <c r="QBR232" s="157"/>
      <c r="QBS232" s="157"/>
      <c r="QBT232" s="157"/>
      <c r="QBU232" s="157"/>
      <c r="QBV232" s="157"/>
      <c r="QBW232" s="157"/>
      <c r="QBX232" s="157"/>
      <c r="QBY232" s="157"/>
      <c r="QBZ232" s="157"/>
      <c r="QCA232" s="157"/>
      <c r="QCB232" s="157"/>
      <c r="QCC232" s="157"/>
      <c r="QCD232" s="157"/>
      <c r="QCE232" s="157"/>
      <c r="QCF232" s="157"/>
      <c r="QCG232" s="157"/>
      <c r="QCH232" s="157"/>
      <c r="QCI232" s="157"/>
      <c r="QCJ232" s="157"/>
      <c r="QCK232" s="157"/>
      <c r="QCL232" s="157"/>
      <c r="QCM232" s="157"/>
      <c r="QCN232" s="157"/>
      <c r="QCO232" s="157"/>
      <c r="QCP232" s="157"/>
      <c r="QCQ232" s="157"/>
      <c r="QCR232" s="157"/>
      <c r="QCS232" s="157"/>
      <c r="QCT232" s="157"/>
      <c r="QCU232" s="157"/>
      <c r="QCV232" s="157"/>
      <c r="QCW232" s="157"/>
      <c r="QCX232" s="157"/>
      <c r="QCY232" s="157"/>
      <c r="QCZ232" s="157"/>
      <c r="QDA232" s="157"/>
      <c r="QDB232" s="157"/>
      <c r="QDC232" s="157"/>
      <c r="QDD232" s="157"/>
      <c r="QDE232" s="157"/>
      <c r="QDF232" s="157"/>
      <c r="QDG232" s="157"/>
      <c r="QDH232" s="157"/>
      <c r="QDI232" s="157"/>
      <c r="QDJ232" s="157"/>
      <c r="QDK232" s="157"/>
      <c r="QDL232" s="157"/>
      <c r="QDM232" s="157"/>
      <c r="QDN232" s="157"/>
      <c r="QDO232" s="157"/>
      <c r="QDP232" s="157"/>
      <c r="QDQ232" s="157"/>
      <c r="QDR232" s="157"/>
      <c r="QDS232" s="157"/>
      <c r="QDT232" s="157"/>
      <c r="QDU232" s="157"/>
      <c r="QDV232" s="157"/>
      <c r="QDW232" s="157"/>
      <c r="QDX232" s="157"/>
      <c r="QDY232" s="157"/>
      <c r="QDZ232" s="157"/>
      <c r="QEA232" s="157"/>
      <c r="QEB232" s="157"/>
      <c r="QEC232" s="157"/>
      <c r="QED232" s="157"/>
      <c r="QEE232" s="157"/>
      <c r="QEF232" s="157"/>
      <c r="QEG232" s="157"/>
      <c r="QEH232" s="157"/>
      <c r="QEI232" s="157"/>
      <c r="QEJ232" s="157"/>
      <c r="QEK232" s="157"/>
      <c r="QEL232" s="157"/>
      <c r="QEM232" s="157"/>
      <c r="QEN232" s="157"/>
      <c r="QEO232" s="157"/>
      <c r="QEP232" s="157"/>
      <c r="QEQ232" s="157"/>
      <c r="QER232" s="157"/>
      <c r="QES232" s="157"/>
      <c r="QET232" s="157"/>
      <c r="QEU232" s="157"/>
      <c r="QEV232" s="157"/>
      <c r="QEW232" s="157"/>
      <c r="QEX232" s="157"/>
      <c r="QEY232" s="157"/>
      <c r="QEZ232" s="157"/>
      <c r="QFA232" s="157"/>
      <c r="QFB232" s="157"/>
      <c r="QFC232" s="157"/>
      <c r="QFD232" s="157"/>
      <c r="QFE232" s="157"/>
      <c r="QFF232" s="157"/>
      <c r="QFG232" s="157"/>
      <c r="QFH232" s="157"/>
      <c r="QFI232" s="157"/>
      <c r="QFJ232" s="157"/>
      <c r="QFK232" s="157"/>
      <c r="QFL232" s="157"/>
      <c r="QFM232" s="157"/>
      <c r="QFN232" s="157"/>
      <c r="QFO232" s="157"/>
      <c r="QFP232" s="157"/>
      <c r="QFQ232" s="157"/>
      <c r="QFR232" s="157"/>
      <c r="QFS232" s="157"/>
      <c r="QFT232" s="157"/>
      <c r="QFU232" s="157"/>
      <c r="QFV232" s="157"/>
      <c r="QFW232" s="157"/>
      <c r="QFX232" s="157"/>
      <c r="QFY232" s="157"/>
      <c r="QFZ232" s="157"/>
      <c r="QGA232" s="157"/>
      <c r="QGB232" s="157"/>
      <c r="QGC232" s="157"/>
      <c r="QGD232" s="157"/>
      <c r="QGE232" s="157"/>
      <c r="QGF232" s="157"/>
      <c r="QGG232" s="157"/>
      <c r="QGH232" s="157"/>
      <c r="QGI232" s="157"/>
      <c r="QGJ232" s="157"/>
      <c r="QGK232" s="157"/>
      <c r="QGL232" s="157"/>
      <c r="QGM232" s="157"/>
      <c r="QGN232" s="157"/>
      <c r="QGO232" s="157"/>
      <c r="QGP232" s="157"/>
      <c r="QGQ232" s="157"/>
      <c r="QGR232" s="157"/>
      <c r="QGS232" s="157"/>
      <c r="QGT232" s="157"/>
      <c r="QGU232" s="157"/>
      <c r="QGV232" s="157"/>
      <c r="QGW232" s="157"/>
      <c r="QGX232" s="157"/>
      <c r="QGY232" s="157"/>
      <c r="QGZ232" s="157"/>
      <c r="QHA232" s="157"/>
      <c r="QHB232" s="157"/>
      <c r="QHC232" s="157"/>
      <c r="QHD232" s="157"/>
      <c r="QHE232" s="157"/>
      <c r="QHF232" s="157"/>
      <c r="QHG232" s="157"/>
      <c r="QHH232" s="157"/>
      <c r="QHI232" s="157"/>
      <c r="QHJ232" s="157"/>
      <c r="QHK232" s="157"/>
      <c r="QHL232" s="157"/>
      <c r="QHM232" s="157"/>
      <c r="QHN232" s="157"/>
      <c r="QHO232" s="157"/>
      <c r="QHP232" s="157"/>
      <c r="QHQ232" s="157"/>
      <c r="QHR232" s="157"/>
      <c r="QHS232" s="157"/>
      <c r="QHT232" s="157"/>
      <c r="QHU232" s="157"/>
      <c r="QHV232" s="157"/>
      <c r="QHW232" s="157"/>
      <c r="QHX232" s="157"/>
      <c r="QHY232" s="157"/>
      <c r="QHZ232" s="157"/>
      <c r="QIA232" s="157"/>
      <c r="QIB232" s="157"/>
      <c r="QIC232" s="157"/>
      <c r="QID232" s="157"/>
      <c r="QIE232" s="157"/>
      <c r="QIF232" s="157"/>
      <c r="QIG232" s="157"/>
      <c r="QIH232" s="157"/>
      <c r="QII232" s="157"/>
      <c r="QIJ232" s="157"/>
      <c r="QIK232" s="157"/>
      <c r="QIL232" s="157"/>
      <c r="QIM232" s="157"/>
      <c r="QIN232" s="157"/>
      <c r="QIO232" s="157"/>
      <c r="QIP232" s="157"/>
      <c r="QIQ232" s="157"/>
      <c r="QIR232" s="157"/>
      <c r="QIS232" s="157"/>
      <c r="QIT232" s="157"/>
      <c r="QIU232" s="157"/>
      <c r="QIV232" s="157"/>
      <c r="QIW232" s="157"/>
      <c r="QIX232" s="157"/>
      <c r="QIY232" s="157"/>
      <c r="QIZ232" s="157"/>
      <c r="QJA232" s="157"/>
      <c r="QJB232" s="157"/>
      <c r="QJC232" s="157"/>
      <c r="QJD232" s="157"/>
      <c r="QJE232" s="157"/>
      <c r="QJF232" s="157"/>
      <c r="QJG232" s="157"/>
      <c r="QJH232" s="157"/>
      <c r="QJI232" s="157"/>
      <c r="QJJ232" s="157"/>
      <c r="QJK232" s="157"/>
      <c r="QJL232" s="157"/>
      <c r="QJM232" s="157"/>
      <c r="QJN232" s="157"/>
      <c r="QJO232" s="157"/>
      <c r="QJP232" s="157"/>
      <c r="QJQ232" s="157"/>
      <c r="QJR232" s="157"/>
      <c r="QJS232" s="157"/>
      <c r="QJT232" s="157"/>
      <c r="QJU232" s="157"/>
      <c r="QJV232" s="157"/>
      <c r="QJW232" s="157"/>
      <c r="QJX232" s="157"/>
      <c r="QJY232" s="157"/>
      <c r="QJZ232" s="157"/>
      <c r="QKA232" s="157"/>
      <c r="QKB232" s="157"/>
      <c r="QKC232" s="157"/>
      <c r="QKD232" s="157"/>
      <c r="QKE232" s="157"/>
      <c r="QKF232" s="157"/>
      <c r="QKG232" s="157"/>
      <c r="QKH232" s="157"/>
      <c r="QKI232" s="157"/>
      <c r="QKJ232" s="157"/>
      <c r="QKK232" s="157"/>
      <c r="QKL232" s="157"/>
      <c r="QKM232" s="157"/>
      <c r="QKN232" s="157"/>
      <c r="QKO232" s="157"/>
      <c r="QKP232" s="157"/>
      <c r="QKQ232" s="157"/>
      <c r="QKR232" s="157"/>
      <c r="QKS232" s="157"/>
      <c r="QKT232" s="157"/>
      <c r="QKU232" s="157"/>
      <c r="QKV232" s="157"/>
      <c r="QKW232" s="157"/>
      <c r="QKX232" s="157"/>
      <c r="QKY232" s="157"/>
      <c r="QKZ232" s="157"/>
      <c r="QLA232" s="157"/>
      <c r="QLB232" s="157"/>
      <c r="QLC232" s="157"/>
      <c r="QLD232" s="157"/>
      <c r="QLE232" s="157"/>
      <c r="QLF232" s="157"/>
      <c r="QLG232" s="157"/>
      <c r="QLH232" s="157"/>
      <c r="QLI232" s="157"/>
      <c r="QLJ232" s="157"/>
      <c r="QLK232" s="157"/>
      <c r="QLL232" s="157"/>
      <c r="QLM232" s="157"/>
      <c r="QLN232" s="157"/>
      <c r="QLO232" s="157"/>
      <c r="QLP232" s="157"/>
      <c r="QLQ232" s="157"/>
      <c r="QLR232" s="157"/>
      <c r="QLS232" s="157"/>
      <c r="QLT232" s="157"/>
      <c r="QLU232" s="157"/>
      <c r="QLV232" s="157"/>
      <c r="QLW232" s="157"/>
      <c r="QLX232" s="157"/>
      <c r="QLY232" s="157"/>
      <c r="QLZ232" s="157"/>
      <c r="QMA232" s="157"/>
      <c r="QMB232" s="157"/>
      <c r="QMC232" s="157"/>
      <c r="QMD232" s="157"/>
      <c r="QME232" s="157"/>
      <c r="QMF232" s="157"/>
      <c r="QMG232" s="157"/>
      <c r="QMH232" s="157"/>
      <c r="QMI232" s="157"/>
      <c r="QMJ232" s="157"/>
      <c r="QMK232" s="157"/>
      <c r="QML232" s="157"/>
      <c r="QMM232" s="157"/>
      <c r="QMN232" s="157"/>
      <c r="QMO232" s="157"/>
      <c r="QMP232" s="157"/>
      <c r="QMQ232" s="157"/>
      <c r="QMR232" s="157"/>
      <c r="QMS232" s="157"/>
      <c r="QMT232" s="157"/>
      <c r="QMU232" s="157"/>
      <c r="QMV232" s="157"/>
      <c r="QMW232" s="157"/>
      <c r="QMX232" s="157"/>
      <c r="QMY232" s="157"/>
      <c r="QMZ232" s="157"/>
      <c r="QNA232" s="157"/>
      <c r="QNB232" s="157"/>
      <c r="QNC232" s="157"/>
      <c r="QND232" s="157"/>
      <c r="QNE232" s="157"/>
      <c r="QNF232" s="157"/>
      <c r="QNG232" s="157"/>
      <c r="QNH232" s="157"/>
      <c r="QNI232" s="157"/>
      <c r="QNJ232" s="157"/>
      <c r="QNK232" s="157"/>
      <c r="QNL232" s="157"/>
      <c r="QNM232" s="157"/>
      <c r="QNN232" s="157"/>
      <c r="QNO232" s="157"/>
      <c r="QNP232" s="157"/>
      <c r="QNQ232" s="157"/>
      <c r="QNR232" s="157"/>
      <c r="QNS232" s="157"/>
      <c r="QNT232" s="157"/>
      <c r="QNU232" s="157"/>
      <c r="QNV232" s="157"/>
      <c r="QNW232" s="157"/>
      <c r="QNX232" s="157"/>
      <c r="QNY232" s="157"/>
      <c r="QNZ232" s="157"/>
      <c r="QOA232" s="157"/>
      <c r="QOB232" s="157"/>
      <c r="QOC232" s="157"/>
      <c r="QOD232" s="157"/>
      <c r="QOE232" s="157"/>
      <c r="QOF232" s="157"/>
      <c r="QOG232" s="157"/>
      <c r="QOH232" s="157"/>
      <c r="QOI232" s="157"/>
      <c r="QOJ232" s="157"/>
      <c r="QOK232" s="157"/>
      <c r="QOL232" s="157"/>
      <c r="QOM232" s="157"/>
      <c r="QON232" s="157"/>
      <c r="QOO232" s="157"/>
      <c r="QOP232" s="157"/>
      <c r="QOQ232" s="157"/>
      <c r="QOR232" s="157"/>
      <c r="QOS232" s="157"/>
      <c r="QOT232" s="157"/>
      <c r="QOU232" s="157"/>
      <c r="QOV232" s="157"/>
      <c r="QOW232" s="157"/>
      <c r="QOX232" s="157"/>
      <c r="QOY232" s="157"/>
      <c r="QOZ232" s="157"/>
      <c r="QPA232" s="157"/>
      <c r="QPB232" s="157"/>
      <c r="QPC232" s="157"/>
      <c r="QPD232" s="157"/>
      <c r="QPE232" s="157"/>
      <c r="QPF232" s="157"/>
      <c r="QPG232" s="157"/>
      <c r="QPH232" s="157"/>
      <c r="QPI232" s="157"/>
      <c r="QPJ232" s="157"/>
      <c r="QPK232" s="157"/>
      <c r="QPL232" s="157"/>
      <c r="QPM232" s="157"/>
      <c r="QPN232" s="157"/>
      <c r="QPO232" s="157"/>
      <c r="QPP232" s="157"/>
      <c r="QPQ232" s="157"/>
      <c r="QPR232" s="157"/>
      <c r="QPS232" s="157"/>
      <c r="QPT232" s="157"/>
      <c r="QPU232" s="157"/>
      <c r="QPV232" s="157"/>
      <c r="QPW232" s="157"/>
      <c r="QPX232" s="157"/>
      <c r="QPY232" s="157"/>
      <c r="QPZ232" s="157"/>
      <c r="QQA232" s="157"/>
      <c r="QQB232" s="157"/>
      <c r="QQC232" s="157"/>
      <c r="QQD232" s="157"/>
      <c r="QQE232" s="157"/>
      <c r="QQF232" s="157"/>
      <c r="QQG232" s="157"/>
      <c r="QQH232" s="157"/>
      <c r="QQI232" s="157"/>
      <c r="QQJ232" s="157"/>
      <c r="QQK232" s="157"/>
      <c r="QQL232" s="157"/>
      <c r="QQM232" s="157"/>
      <c r="QQN232" s="157"/>
      <c r="QQO232" s="157"/>
      <c r="QQP232" s="157"/>
      <c r="QQQ232" s="157"/>
      <c r="QQR232" s="157"/>
      <c r="QQS232" s="157"/>
      <c r="QQT232" s="157"/>
      <c r="QQU232" s="157"/>
      <c r="QQV232" s="157"/>
      <c r="QQW232" s="157"/>
      <c r="QQX232" s="157"/>
      <c r="QQY232" s="157"/>
      <c r="QQZ232" s="157"/>
      <c r="QRA232" s="157"/>
      <c r="QRB232" s="157"/>
      <c r="QRC232" s="157"/>
      <c r="QRD232" s="157"/>
      <c r="QRE232" s="157"/>
      <c r="QRF232" s="157"/>
      <c r="QRG232" s="157"/>
      <c r="QRH232" s="157"/>
      <c r="QRI232" s="157"/>
      <c r="QRJ232" s="157"/>
      <c r="QRK232" s="157"/>
      <c r="QRL232" s="157"/>
      <c r="QRM232" s="157"/>
      <c r="QRN232" s="157"/>
      <c r="QRO232" s="157"/>
      <c r="QRP232" s="157"/>
      <c r="QRQ232" s="157"/>
      <c r="QRR232" s="157"/>
      <c r="QRS232" s="157"/>
      <c r="QRT232" s="157"/>
      <c r="QRU232" s="157"/>
      <c r="QRV232" s="157"/>
      <c r="QRW232" s="157"/>
      <c r="QRX232" s="157"/>
      <c r="QRY232" s="157"/>
      <c r="QRZ232" s="157"/>
      <c r="QSA232" s="157"/>
      <c r="QSB232" s="157"/>
      <c r="QSC232" s="157"/>
      <c r="QSD232" s="157"/>
      <c r="QSE232" s="157"/>
      <c r="QSF232" s="157"/>
      <c r="QSG232" s="157"/>
      <c r="QSH232" s="157"/>
      <c r="QSI232" s="157"/>
      <c r="QSJ232" s="157"/>
      <c r="QSK232" s="157"/>
      <c r="QSL232" s="157"/>
      <c r="QSM232" s="157"/>
      <c r="QSN232" s="157"/>
      <c r="QSO232" s="157"/>
      <c r="QSP232" s="157"/>
      <c r="QSQ232" s="157"/>
      <c r="QSR232" s="157"/>
      <c r="QSS232" s="157"/>
      <c r="QST232" s="157"/>
      <c r="QSU232" s="157"/>
      <c r="QSV232" s="157"/>
      <c r="QSW232" s="157"/>
      <c r="QSX232" s="157"/>
      <c r="QSY232" s="157"/>
      <c r="QSZ232" s="157"/>
      <c r="QTA232" s="157"/>
      <c r="QTB232" s="157"/>
      <c r="QTC232" s="157"/>
      <c r="QTD232" s="157"/>
      <c r="QTE232" s="157"/>
      <c r="QTF232" s="157"/>
      <c r="QTG232" s="157"/>
      <c r="QTH232" s="157"/>
      <c r="QTI232" s="157"/>
      <c r="QTJ232" s="157"/>
      <c r="QTK232" s="157"/>
      <c r="QTL232" s="157"/>
      <c r="QTM232" s="157"/>
      <c r="QTN232" s="157"/>
      <c r="QTO232" s="157"/>
      <c r="QTP232" s="157"/>
      <c r="QTQ232" s="157"/>
      <c r="QTR232" s="157"/>
      <c r="QTS232" s="157"/>
      <c r="QTT232" s="157"/>
      <c r="QTU232" s="157"/>
      <c r="QTV232" s="157"/>
      <c r="QTW232" s="157"/>
      <c r="QTX232" s="157"/>
      <c r="QTY232" s="157"/>
      <c r="QTZ232" s="157"/>
      <c r="QUA232" s="157"/>
      <c r="QUB232" s="157"/>
      <c r="QUC232" s="157"/>
      <c r="QUD232" s="157"/>
      <c r="QUE232" s="157"/>
      <c r="QUF232" s="157"/>
      <c r="QUG232" s="157"/>
      <c r="QUH232" s="157"/>
      <c r="QUI232" s="157"/>
      <c r="QUJ232" s="157"/>
      <c r="QUK232" s="157"/>
      <c r="QUL232" s="157"/>
      <c r="QUM232" s="157"/>
      <c r="QUN232" s="157"/>
      <c r="QUO232" s="157"/>
      <c r="QUP232" s="157"/>
      <c r="QUQ232" s="157"/>
      <c r="QUR232" s="157"/>
      <c r="QUS232" s="157"/>
      <c r="QUT232" s="157"/>
      <c r="QUU232" s="157"/>
      <c r="QUV232" s="157"/>
      <c r="QUW232" s="157"/>
      <c r="QUX232" s="157"/>
      <c r="QUY232" s="157"/>
      <c r="QUZ232" s="157"/>
      <c r="QVA232" s="157"/>
      <c r="QVB232" s="157"/>
      <c r="QVC232" s="157"/>
      <c r="QVD232" s="157"/>
      <c r="QVE232" s="157"/>
      <c r="QVF232" s="157"/>
      <c r="QVG232" s="157"/>
      <c r="QVH232" s="157"/>
      <c r="QVI232" s="157"/>
      <c r="QVJ232" s="157"/>
      <c r="QVK232" s="157"/>
      <c r="QVL232" s="157"/>
      <c r="QVM232" s="157"/>
      <c r="QVN232" s="157"/>
      <c r="QVO232" s="157"/>
      <c r="QVP232" s="157"/>
      <c r="QVQ232" s="157"/>
      <c r="QVR232" s="157"/>
      <c r="QVS232" s="157"/>
      <c r="QVT232" s="157"/>
      <c r="QVU232" s="157"/>
      <c r="QVV232" s="157"/>
      <c r="QVW232" s="157"/>
      <c r="QVX232" s="157"/>
      <c r="QVY232" s="157"/>
      <c r="QVZ232" s="157"/>
      <c r="QWA232" s="157"/>
      <c r="QWB232" s="157"/>
      <c r="QWC232" s="157"/>
      <c r="QWD232" s="157"/>
      <c r="QWE232" s="157"/>
      <c r="QWF232" s="157"/>
      <c r="QWG232" s="157"/>
      <c r="QWH232" s="157"/>
      <c r="QWI232" s="157"/>
      <c r="QWJ232" s="157"/>
      <c r="QWK232" s="157"/>
      <c r="QWL232" s="157"/>
      <c r="QWM232" s="157"/>
      <c r="QWN232" s="157"/>
      <c r="QWO232" s="157"/>
      <c r="QWP232" s="157"/>
      <c r="QWQ232" s="157"/>
      <c r="QWR232" s="157"/>
      <c r="QWS232" s="157"/>
      <c r="QWT232" s="157"/>
      <c r="QWU232" s="157"/>
      <c r="QWV232" s="157"/>
      <c r="QWW232" s="157"/>
      <c r="QWX232" s="157"/>
      <c r="QWY232" s="157"/>
      <c r="QWZ232" s="157"/>
      <c r="QXA232" s="157"/>
      <c r="QXB232" s="157"/>
      <c r="QXC232" s="157"/>
      <c r="QXD232" s="157"/>
      <c r="QXE232" s="157"/>
      <c r="QXF232" s="157"/>
      <c r="QXG232" s="157"/>
      <c r="QXH232" s="157"/>
      <c r="QXI232" s="157"/>
      <c r="QXJ232" s="157"/>
      <c r="QXK232" s="157"/>
      <c r="QXL232" s="157"/>
      <c r="QXM232" s="157"/>
      <c r="QXN232" s="157"/>
      <c r="QXO232" s="157"/>
      <c r="QXP232" s="157"/>
      <c r="QXQ232" s="157"/>
      <c r="QXR232" s="157"/>
      <c r="QXS232" s="157"/>
      <c r="QXT232" s="157"/>
      <c r="QXU232" s="157"/>
      <c r="QXV232" s="157"/>
      <c r="QXW232" s="157"/>
      <c r="QXX232" s="157"/>
      <c r="QXY232" s="157"/>
      <c r="QXZ232" s="157"/>
      <c r="QYA232" s="157"/>
      <c r="QYB232" s="157"/>
      <c r="QYC232" s="157"/>
      <c r="QYD232" s="157"/>
      <c r="QYE232" s="157"/>
      <c r="QYF232" s="157"/>
      <c r="QYG232" s="157"/>
      <c r="QYH232" s="157"/>
      <c r="QYI232" s="157"/>
      <c r="QYJ232" s="157"/>
      <c r="QYK232" s="157"/>
      <c r="QYL232" s="157"/>
      <c r="QYM232" s="157"/>
      <c r="QYN232" s="157"/>
      <c r="QYO232" s="157"/>
      <c r="QYP232" s="157"/>
      <c r="QYQ232" s="157"/>
      <c r="QYR232" s="157"/>
      <c r="QYS232" s="157"/>
      <c r="QYT232" s="157"/>
      <c r="QYU232" s="157"/>
      <c r="QYV232" s="157"/>
      <c r="QYW232" s="157"/>
      <c r="QYX232" s="157"/>
      <c r="QYY232" s="157"/>
      <c r="QYZ232" s="157"/>
      <c r="QZA232" s="157"/>
      <c r="QZB232" s="157"/>
      <c r="QZC232" s="157"/>
      <c r="QZD232" s="157"/>
      <c r="QZE232" s="157"/>
      <c r="QZF232" s="157"/>
      <c r="QZG232" s="157"/>
      <c r="QZH232" s="157"/>
      <c r="QZI232" s="157"/>
      <c r="QZJ232" s="157"/>
      <c r="QZK232" s="157"/>
      <c r="QZL232" s="157"/>
      <c r="QZM232" s="157"/>
      <c r="QZN232" s="157"/>
      <c r="QZO232" s="157"/>
      <c r="QZP232" s="157"/>
      <c r="QZQ232" s="157"/>
      <c r="QZR232" s="157"/>
      <c r="QZS232" s="157"/>
      <c r="QZT232" s="157"/>
      <c r="QZU232" s="157"/>
      <c r="QZV232" s="157"/>
      <c r="QZW232" s="157"/>
      <c r="QZX232" s="157"/>
      <c r="QZY232" s="157"/>
      <c r="QZZ232" s="157"/>
      <c r="RAA232" s="157"/>
      <c r="RAB232" s="157"/>
      <c r="RAC232" s="157"/>
      <c r="RAD232" s="157"/>
      <c r="RAE232" s="157"/>
      <c r="RAF232" s="157"/>
      <c r="RAG232" s="157"/>
      <c r="RAH232" s="157"/>
      <c r="RAI232" s="157"/>
      <c r="RAJ232" s="157"/>
      <c r="RAK232" s="157"/>
      <c r="RAL232" s="157"/>
      <c r="RAM232" s="157"/>
      <c r="RAN232" s="157"/>
      <c r="RAO232" s="157"/>
      <c r="RAP232" s="157"/>
      <c r="RAQ232" s="157"/>
      <c r="RAR232" s="157"/>
      <c r="RAS232" s="157"/>
      <c r="RAT232" s="157"/>
      <c r="RAU232" s="157"/>
      <c r="RAV232" s="157"/>
      <c r="RAW232" s="157"/>
      <c r="RAX232" s="157"/>
      <c r="RAY232" s="157"/>
      <c r="RAZ232" s="157"/>
      <c r="RBA232" s="157"/>
      <c r="RBB232" s="157"/>
      <c r="RBC232" s="157"/>
      <c r="RBD232" s="157"/>
      <c r="RBE232" s="157"/>
      <c r="RBF232" s="157"/>
      <c r="RBG232" s="157"/>
      <c r="RBH232" s="157"/>
      <c r="RBI232" s="157"/>
      <c r="RBJ232" s="157"/>
      <c r="RBK232" s="157"/>
      <c r="RBL232" s="157"/>
      <c r="RBM232" s="157"/>
      <c r="RBN232" s="157"/>
      <c r="RBO232" s="157"/>
      <c r="RBP232" s="157"/>
      <c r="RBQ232" s="157"/>
      <c r="RBR232" s="157"/>
      <c r="RBS232" s="157"/>
      <c r="RBT232" s="157"/>
      <c r="RBU232" s="157"/>
      <c r="RBV232" s="157"/>
      <c r="RBW232" s="157"/>
      <c r="RBX232" s="157"/>
      <c r="RBY232" s="157"/>
      <c r="RBZ232" s="157"/>
      <c r="RCA232" s="157"/>
      <c r="RCB232" s="157"/>
      <c r="RCC232" s="157"/>
      <c r="RCD232" s="157"/>
      <c r="RCE232" s="157"/>
      <c r="RCF232" s="157"/>
      <c r="RCG232" s="157"/>
      <c r="RCH232" s="157"/>
      <c r="RCI232" s="157"/>
      <c r="RCJ232" s="157"/>
      <c r="RCK232" s="157"/>
      <c r="RCL232" s="157"/>
      <c r="RCM232" s="157"/>
      <c r="RCN232" s="157"/>
      <c r="RCO232" s="157"/>
      <c r="RCP232" s="157"/>
      <c r="RCQ232" s="157"/>
      <c r="RCR232" s="157"/>
      <c r="RCS232" s="157"/>
      <c r="RCT232" s="157"/>
      <c r="RCU232" s="157"/>
      <c r="RCV232" s="157"/>
      <c r="RCW232" s="157"/>
      <c r="RCX232" s="157"/>
      <c r="RCY232" s="157"/>
      <c r="RCZ232" s="157"/>
      <c r="RDA232" s="157"/>
      <c r="RDB232" s="157"/>
      <c r="RDC232" s="157"/>
      <c r="RDD232" s="157"/>
      <c r="RDE232" s="157"/>
      <c r="RDF232" s="157"/>
      <c r="RDG232" s="157"/>
      <c r="RDH232" s="157"/>
      <c r="RDI232" s="157"/>
      <c r="RDJ232" s="157"/>
      <c r="RDK232" s="157"/>
      <c r="RDL232" s="157"/>
      <c r="RDM232" s="157"/>
      <c r="RDN232" s="157"/>
      <c r="RDO232" s="157"/>
      <c r="RDP232" s="157"/>
      <c r="RDQ232" s="157"/>
      <c r="RDR232" s="157"/>
      <c r="RDS232" s="157"/>
      <c r="RDT232" s="157"/>
      <c r="RDU232" s="157"/>
      <c r="RDV232" s="157"/>
      <c r="RDW232" s="157"/>
      <c r="RDX232" s="157"/>
      <c r="RDY232" s="157"/>
      <c r="RDZ232" s="157"/>
      <c r="REA232" s="157"/>
      <c r="REB232" s="157"/>
      <c r="REC232" s="157"/>
      <c r="RED232" s="157"/>
      <c r="REE232" s="157"/>
      <c r="REF232" s="157"/>
      <c r="REG232" s="157"/>
      <c r="REH232" s="157"/>
      <c r="REI232" s="157"/>
      <c r="REJ232" s="157"/>
      <c r="REK232" s="157"/>
      <c r="REL232" s="157"/>
      <c r="REM232" s="157"/>
      <c r="REN232" s="157"/>
      <c r="REO232" s="157"/>
      <c r="REP232" s="157"/>
      <c r="REQ232" s="157"/>
      <c r="RER232" s="157"/>
      <c r="RES232" s="157"/>
      <c r="RET232" s="157"/>
      <c r="REU232" s="157"/>
      <c r="REV232" s="157"/>
      <c r="REW232" s="157"/>
      <c r="REX232" s="157"/>
      <c r="REY232" s="157"/>
      <c r="REZ232" s="157"/>
      <c r="RFA232" s="157"/>
      <c r="RFB232" s="157"/>
      <c r="RFC232" s="157"/>
      <c r="RFD232" s="157"/>
      <c r="RFE232" s="157"/>
      <c r="RFF232" s="157"/>
      <c r="RFG232" s="157"/>
      <c r="RFH232" s="157"/>
      <c r="RFI232" s="157"/>
      <c r="RFJ232" s="157"/>
      <c r="RFK232" s="157"/>
      <c r="RFL232" s="157"/>
      <c r="RFM232" s="157"/>
      <c r="RFN232" s="157"/>
      <c r="RFO232" s="157"/>
      <c r="RFP232" s="157"/>
      <c r="RFQ232" s="157"/>
      <c r="RFR232" s="157"/>
      <c r="RFS232" s="157"/>
      <c r="RFT232" s="157"/>
      <c r="RFU232" s="157"/>
      <c r="RFV232" s="157"/>
      <c r="RFW232" s="157"/>
      <c r="RFX232" s="157"/>
      <c r="RFY232" s="157"/>
      <c r="RFZ232" s="157"/>
      <c r="RGA232" s="157"/>
      <c r="RGB232" s="157"/>
      <c r="RGC232" s="157"/>
      <c r="RGD232" s="157"/>
      <c r="RGE232" s="157"/>
      <c r="RGF232" s="157"/>
      <c r="RGG232" s="157"/>
      <c r="RGH232" s="157"/>
      <c r="RGI232" s="157"/>
      <c r="RGJ232" s="157"/>
      <c r="RGK232" s="157"/>
      <c r="RGL232" s="157"/>
      <c r="RGM232" s="157"/>
      <c r="RGN232" s="157"/>
      <c r="RGO232" s="157"/>
      <c r="RGP232" s="157"/>
      <c r="RGQ232" s="157"/>
      <c r="RGR232" s="157"/>
      <c r="RGS232" s="157"/>
      <c r="RGT232" s="157"/>
      <c r="RGU232" s="157"/>
      <c r="RGV232" s="157"/>
      <c r="RGW232" s="157"/>
      <c r="RGX232" s="157"/>
      <c r="RGY232" s="157"/>
      <c r="RGZ232" s="157"/>
      <c r="RHA232" s="157"/>
      <c r="RHB232" s="157"/>
      <c r="RHC232" s="157"/>
      <c r="RHD232" s="157"/>
      <c r="RHE232" s="157"/>
      <c r="RHF232" s="157"/>
      <c r="RHG232" s="157"/>
      <c r="RHH232" s="157"/>
      <c r="RHI232" s="157"/>
      <c r="RHJ232" s="157"/>
      <c r="RHK232" s="157"/>
      <c r="RHL232" s="157"/>
      <c r="RHM232" s="157"/>
      <c r="RHN232" s="157"/>
      <c r="RHO232" s="157"/>
      <c r="RHP232" s="157"/>
      <c r="RHQ232" s="157"/>
      <c r="RHR232" s="157"/>
      <c r="RHS232" s="157"/>
      <c r="RHT232" s="157"/>
      <c r="RHU232" s="157"/>
      <c r="RHV232" s="157"/>
      <c r="RHW232" s="157"/>
      <c r="RHX232" s="157"/>
      <c r="RHY232" s="157"/>
      <c r="RHZ232" s="157"/>
      <c r="RIA232" s="157"/>
      <c r="RIB232" s="157"/>
      <c r="RIC232" s="157"/>
      <c r="RID232" s="157"/>
      <c r="RIE232" s="157"/>
      <c r="RIF232" s="157"/>
      <c r="RIG232" s="157"/>
      <c r="RIH232" s="157"/>
      <c r="RII232" s="157"/>
      <c r="RIJ232" s="157"/>
      <c r="RIK232" s="157"/>
      <c r="RIL232" s="157"/>
      <c r="RIM232" s="157"/>
      <c r="RIN232" s="157"/>
      <c r="RIO232" s="157"/>
      <c r="RIP232" s="157"/>
      <c r="RIQ232" s="157"/>
      <c r="RIR232" s="157"/>
      <c r="RIS232" s="157"/>
      <c r="RIT232" s="157"/>
      <c r="RIU232" s="157"/>
      <c r="RIV232" s="157"/>
      <c r="RIW232" s="157"/>
      <c r="RIX232" s="157"/>
      <c r="RIY232" s="157"/>
      <c r="RIZ232" s="157"/>
      <c r="RJA232" s="157"/>
      <c r="RJB232" s="157"/>
      <c r="RJC232" s="157"/>
      <c r="RJD232" s="157"/>
      <c r="RJE232" s="157"/>
      <c r="RJF232" s="157"/>
      <c r="RJG232" s="157"/>
      <c r="RJH232" s="157"/>
      <c r="RJI232" s="157"/>
      <c r="RJJ232" s="157"/>
      <c r="RJK232" s="157"/>
      <c r="RJL232" s="157"/>
      <c r="RJM232" s="157"/>
      <c r="RJN232" s="157"/>
      <c r="RJO232" s="157"/>
      <c r="RJP232" s="157"/>
      <c r="RJQ232" s="157"/>
      <c r="RJR232" s="157"/>
      <c r="RJS232" s="157"/>
      <c r="RJT232" s="157"/>
      <c r="RJU232" s="157"/>
      <c r="RJV232" s="157"/>
      <c r="RJW232" s="157"/>
      <c r="RJX232" s="157"/>
      <c r="RJY232" s="157"/>
      <c r="RJZ232" s="157"/>
      <c r="RKA232" s="157"/>
      <c r="RKB232" s="157"/>
      <c r="RKC232" s="157"/>
      <c r="RKD232" s="157"/>
      <c r="RKE232" s="157"/>
      <c r="RKF232" s="157"/>
      <c r="RKG232" s="157"/>
      <c r="RKH232" s="157"/>
      <c r="RKI232" s="157"/>
      <c r="RKJ232" s="157"/>
      <c r="RKK232" s="157"/>
      <c r="RKL232" s="157"/>
      <c r="RKM232" s="157"/>
      <c r="RKN232" s="157"/>
      <c r="RKO232" s="157"/>
      <c r="RKP232" s="157"/>
      <c r="RKQ232" s="157"/>
      <c r="RKR232" s="157"/>
      <c r="RKS232" s="157"/>
      <c r="RKT232" s="157"/>
      <c r="RKU232" s="157"/>
      <c r="RKV232" s="157"/>
      <c r="RKW232" s="157"/>
      <c r="RKX232" s="157"/>
      <c r="RKY232" s="157"/>
      <c r="RKZ232" s="157"/>
      <c r="RLA232" s="157"/>
      <c r="RLB232" s="157"/>
      <c r="RLC232" s="157"/>
      <c r="RLD232" s="157"/>
      <c r="RLE232" s="157"/>
      <c r="RLF232" s="157"/>
      <c r="RLG232" s="157"/>
      <c r="RLH232" s="157"/>
      <c r="RLI232" s="157"/>
      <c r="RLJ232" s="157"/>
      <c r="RLK232" s="157"/>
      <c r="RLL232" s="157"/>
      <c r="RLM232" s="157"/>
      <c r="RLN232" s="157"/>
      <c r="RLO232" s="157"/>
      <c r="RLP232" s="157"/>
      <c r="RLQ232" s="157"/>
      <c r="RLR232" s="157"/>
      <c r="RLS232" s="157"/>
      <c r="RLT232" s="157"/>
      <c r="RLU232" s="157"/>
      <c r="RLV232" s="157"/>
      <c r="RLW232" s="157"/>
      <c r="RLX232" s="157"/>
      <c r="RLY232" s="157"/>
      <c r="RLZ232" s="157"/>
      <c r="RMA232" s="157"/>
      <c r="RMB232" s="157"/>
      <c r="RMC232" s="157"/>
      <c r="RMD232" s="157"/>
      <c r="RME232" s="157"/>
      <c r="RMF232" s="157"/>
      <c r="RMG232" s="157"/>
      <c r="RMH232" s="157"/>
      <c r="RMI232" s="157"/>
      <c r="RMJ232" s="157"/>
      <c r="RMK232" s="157"/>
      <c r="RML232" s="157"/>
      <c r="RMM232" s="157"/>
      <c r="RMN232" s="157"/>
      <c r="RMO232" s="157"/>
      <c r="RMP232" s="157"/>
      <c r="RMQ232" s="157"/>
      <c r="RMR232" s="157"/>
      <c r="RMS232" s="157"/>
      <c r="RMT232" s="157"/>
      <c r="RMU232" s="157"/>
      <c r="RMV232" s="157"/>
      <c r="RMW232" s="157"/>
      <c r="RMX232" s="157"/>
      <c r="RMY232" s="157"/>
      <c r="RMZ232" s="157"/>
      <c r="RNA232" s="157"/>
      <c r="RNB232" s="157"/>
      <c r="RNC232" s="157"/>
      <c r="RND232" s="157"/>
      <c r="RNE232" s="157"/>
      <c r="RNF232" s="157"/>
      <c r="RNG232" s="157"/>
      <c r="RNH232" s="157"/>
      <c r="RNI232" s="157"/>
      <c r="RNJ232" s="157"/>
      <c r="RNK232" s="157"/>
      <c r="RNL232" s="157"/>
      <c r="RNM232" s="157"/>
      <c r="RNN232" s="157"/>
      <c r="RNO232" s="157"/>
      <c r="RNP232" s="157"/>
      <c r="RNQ232" s="157"/>
      <c r="RNR232" s="157"/>
      <c r="RNS232" s="157"/>
      <c r="RNT232" s="157"/>
      <c r="RNU232" s="157"/>
      <c r="RNV232" s="157"/>
      <c r="RNW232" s="157"/>
      <c r="RNX232" s="157"/>
      <c r="RNY232" s="157"/>
      <c r="RNZ232" s="157"/>
      <c r="ROA232" s="157"/>
      <c r="ROB232" s="157"/>
      <c r="ROC232" s="157"/>
      <c r="ROD232" s="157"/>
      <c r="ROE232" s="157"/>
      <c r="ROF232" s="157"/>
      <c r="ROG232" s="157"/>
      <c r="ROH232" s="157"/>
      <c r="ROI232" s="157"/>
      <c r="ROJ232" s="157"/>
      <c r="ROK232" s="157"/>
      <c r="ROL232" s="157"/>
      <c r="ROM232" s="157"/>
      <c r="RON232" s="157"/>
      <c r="ROO232" s="157"/>
      <c r="ROP232" s="157"/>
      <c r="ROQ232" s="157"/>
      <c r="ROR232" s="157"/>
      <c r="ROS232" s="157"/>
      <c r="ROT232" s="157"/>
      <c r="ROU232" s="157"/>
      <c r="ROV232" s="157"/>
      <c r="ROW232" s="157"/>
      <c r="ROX232" s="157"/>
      <c r="ROY232" s="157"/>
      <c r="ROZ232" s="157"/>
      <c r="RPA232" s="157"/>
      <c r="RPB232" s="157"/>
      <c r="RPC232" s="157"/>
      <c r="RPD232" s="157"/>
      <c r="RPE232" s="157"/>
      <c r="RPF232" s="157"/>
      <c r="RPG232" s="157"/>
      <c r="RPH232" s="157"/>
      <c r="RPI232" s="157"/>
      <c r="RPJ232" s="157"/>
      <c r="RPK232" s="157"/>
      <c r="RPL232" s="157"/>
      <c r="RPM232" s="157"/>
      <c r="RPN232" s="157"/>
      <c r="RPO232" s="157"/>
      <c r="RPP232" s="157"/>
      <c r="RPQ232" s="157"/>
      <c r="RPR232" s="157"/>
      <c r="RPS232" s="157"/>
      <c r="RPT232" s="157"/>
      <c r="RPU232" s="157"/>
      <c r="RPV232" s="157"/>
      <c r="RPW232" s="157"/>
      <c r="RPX232" s="157"/>
      <c r="RPY232" s="157"/>
      <c r="RPZ232" s="157"/>
      <c r="RQA232" s="157"/>
      <c r="RQB232" s="157"/>
      <c r="RQC232" s="157"/>
      <c r="RQD232" s="157"/>
      <c r="RQE232" s="157"/>
      <c r="RQF232" s="157"/>
      <c r="RQG232" s="157"/>
      <c r="RQH232" s="157"/>
      <c r="RQI232" s="157"/>
      <c r="RQJ232" s="157"/>
      <c r="RQK232" s="157"/>
      <c r="RQL232" s="157"/>
      <c r="RQM232" s="157"/>
      <c r="RQN232" s="157"/>
      <c r="RQO232" s="157"/>
      <c r="RQP232" s="157"/>
      <c r="RQQ232" s="157"/>
      <c r="RQR232" s="157"/>
      <c r="RQS232" s="157"/>
      <c r="RQT232" s="157"/>
      <c r="RQU232" s="157"/>
      <c r="RQV232" s="157"/>
      <c r="RQW232" s="157"/>
      <c r="RQX232" s="157"/>
      <c r="RQY232" s="157"/>
      <c r="RQZ232" s="157"/>
      <c r="RRA232" s="157"/>
      <c r="RRB232" s="157"/>
      <c r="RRC232" s="157"/>
      <c r="RRD232" s="157"/>
      <c r="RRE232" s="157"/>
      <c r="RRF232" s="157"/>
      <c r="RRG232" s="157"/>
      <c r="RRH232" s="157"/>
      <c r="RRI232" s="157"/>
      <c r="RRJ232" s="157"/>
      <c r="RRK232" s="157"/>
      <c r="RRL232" s="157"/>
      <c r="RRM232" s="157"/>
      <c r="RRN232" s="157"/>
      <c r="RRO232" s="157"/>
      <c r="RRP232" s="157"/>
      <c r="RRQ232" s="157"/>
      <c r="RRR232" s="157"/>
      <c r="RRS232" s="157"/>
      <c r="RRT232" s="157"/>
      <c r="RRU232" s="157"/>
      <c r="RRV232" s="157"/>
      <c r="RRW232" s="157"/>
      <c r="RRX232" s="157"/>
      <c r="RRY232" s="157"/>
      <c r="RRZ232" s="157"/>
      <c r="RSA232" s="157"/>
      <c r="RSB232" s="157"/>
      <c r="RSC232" s="157"/>
      <c r="RSD232" s="157"/>
      <c r="RSE232" s="157"/>
      <c r="RSF232" s="157"/>
      <c r="RSG232" s="157"/>
      <c r="RSH232" s="157"/>
      <c r="RSI232" s="157"/>
      <c r="RSJ232" s="157"/>
      <c r="RSK232" s="157"/>
      <c r="RSL232" s="157"/>
      <c r="RSM232" s="157"/>
      <c r="RSN232" s="157"/>
      <c r="RSO232" s="157"/>
      <c r="RSP232" s="157"/>
      <c r="RSQ232" s="157"/>
      <c r="RSR232" s="157"/>
      <c r="RSS232" s="157"/>
      <c r="RST232" s="157"/>
      <c r="RSU232" s="157"/>
      <c r="RSV232" s="157"/>
      <c r="RSW232" s="157"/>
      <c r="RSX232" s="157"/>
      <c r="RSY232" s="157"/>
      <c r="RSZ232" s="157"/>
      <c r="RTA232" s="157"/>
      <c r="RTB232" s="157"/>
      <c r="RTC232" s="157"/>
      <c r="RTD232" s="157"/>
      <c r="RTE232" s="157"/>
      <c r="RTF232" s="157"/>
      <c r="RTG232" s="157"/>
      <c r="RTH232" s="157"/>
      <c r="RTI232" s="157"/>
      <c r="RTJ232" s="157"/>
      <c r="RTK232" s="157"/>
      <c r="RTL232" s="157"/>
      <c r="RTM232" s="157"/>
      <c r="RTN232" s="157"/>
      <c r="RTO232" s="157"/>
      <c r="RTP232" s="157"/>
      <c r="RTQ232" s="157"/>
      <c r="RTR232" s="157"/>
      <c r="RTS232" s="157"/>
      <c r="RTT232" s="157"/>
      <c r="RTU232" s="157"/>
      <c r="RTV232" s="157"/>
      <c r="RTW232" s="157"/>
      <c r="RTX232" s="157"/>
      <c r="RTY232" s="157"/>
      <c r="RTZ232" s="157"/>
      <c r="RUA232" s="157"/>
      <c r="RUB232" s="157"/>
      <c r="RUC232" s="157"/>
      <c r="RUD232" s="157"/>
      <c r="RUE232" s="157"/>
      <c r="RUF232" s="157"/>
      <c r="RUG232" s="157"/>
      <c r="RUH232" s="157"/>
      <c r="RUI232" s="157"/>
      <c r="RUJ232" s="157"/>
      <c r="RUK232" s="157"/>
      <c r="RUL232" s="157"/>
      <c r="RUM232" s="157"/>
      <c r="RUN232" s="157"/>
      <c r="RUO232" s="157"/>
      <c r="RUP232" s="157"/>
      <c r="RUQ232" s="157"/>
      <c r="RUR232" s="157"/>
      <c r="RUS232" s="157"/>
      <c r="RUT232" s="157"/>
      <c r="RUU232" s="157"/>
      <c r="RUV232" s="157"/>
      <c r="RUW232" s="157"/>
      <c r="RUX232" s="157"/>
      <c r="RUY232" s="157"/>
      <c r="RUZ232" s="157"/>
      <c r="RVA232" s="157"/>
      <c r="RVB232" s="157"/>
      <c r="RVC232" s="157"/>
      <c r="RVD232" s="157"/>
      <c r="RVE232" s="157"/>
      <c r="RVF232" s="157"/>
      <c r="RVG232" s="157"/>
      <c r="RVH232" s="157"/>
      <c r="RVI232" s="157"/>
      <c r="RVJ232" s="157"/>
      <c r="RVK232" s="157"/>
      <c r="RVL232" s="157"/>
      <c r="RVM232" s="157"/>
      <c r="RVN232" s="157"/>
      <c r="RVO232" s="157"/>
      <c r="RVP232" s="157"/>
      <c r="RVQ232" s="157"/>
      <c r="RVR232" s="157"/>
      <c r="RVS232" s="157"/>
      <c r="RVT232" s="157"/>
      <c r="RVU232" s="157"/>
      <c r="RVV232" s="157"/>
      <c r="RVW232" s="157"/>
      <c r="RVX232" s="157"/>
      <c r="RVY232" s="157"/>
      <c r="RVZ232" s="157"/>
      <c r="RWA232" s="157"/>
      <c r="RWB232" s="157"/>
      <c r="RWC232" s="157"/>
      <c r="RWD232" s="157"/>
      <c r="RWE232" s="157"/>
      <c r="RWF232" s="157"/>
      <c r="RWG232" s="157"/>
      <c r="RWH232" s="157"/>
      <c r="RWI232" s="157"/>
      <c r="RWJ232" s="157"/>
      <c r="RWK232" s="157"/>
      <c r="RWL232" s="157"/>
      <c r="RWM232" s="157"/>
      <c r="RWN232" s="157"/>
      <c r="RWO232" s="157"/>
      <c r="RWP232" s="157"/>
      <c r="RWQ232" s="157"/>
      <c r="RWR232" s="157"/>
      <c r="RWS232" s="157"/>
      <c r="RWT232" s="157"/>
      <c r="RWU232" s="157"/>
      <c r="RWV232" s="157"/>
      <c r="RWW232" s="157"/>
      <c r="RWX232" s="157"/>
      <c r="RWY232" s="157"/>
      <c r="RWZ232" s="157"/>
      <c r="RXA232" s="157"/>
      <c r="RXB232" s="157"/>
      <c r="RXC232" s="157"/>
      <c r="RXD232" s="157"/>
      <c r="RXE232" s="157"/>
      <c r="RXF232" s="157"/>
      <c r="RXG232" s="157"/>
      <c r="RXH232" s="157"/>
      <c r="RXI232" s="157"/>
      <c r="RXJ232" s="157"/>
      <c r="RXK232" s="157"/>
      <c r="RXL232" s="157"/>
      <c r="RXM232" s="157"/>
      <c r="RXN232" s="157"/>
      <c r="RXO232" s="157"/>
      <c r="RXP232" s="157"/>
      <c r="RXQ232" s="157"/>
      <c r="RXR232" s="157"/>
      <c r="RXS232" s="157"/>
      <c r="RXT232" s="157"/>
      <c r="RXU232" s="157"/>
      <c r="RXV232" s="157"/>
      <c r="RXW232" s="157"/>
      <c r="RXX232" s="157"/>
      <c r="RXY232" s="157"/>
      <c r="RXZ232" s="157"/>
      <c r="RYA232" s="157"/>
      <c r="RYB232" s="157"/>
      <c r="RYC232" s="157"/>
      <c r="RYD232" s="157"/>
      <c r="RYE232" s="157"/>
      <c r="RYF232" s="157"/>
      <c r="RYG232" s="157"/>
      <c r="RYH232" s="157"/>
      <c r="RYI232" s="157"/>
      <c r="RYJ232" s="157"/>
      <c r="RYK232" s="157"/>
      <c r="RYL232" s="157"/>
      <c r="RYM232" s="157"/>
      <c r="RYN232" s="157"/>
      <c r="RYO232" s="157"/>
      <c r="RYP232" s="157"/>
      <c r="RYQ232" s="157"/>
      <c r="RYR232" s="157"/>
      <c r="RYS232" s="157"/>
      <c r="RYT232" s="157"/>
      <c r="RYU232" s="157"/>
      <c r="RYV232" s="157"/>
      <c r="RYW232" s="157"/>
      <c r="RYX232" s="157"/>
      <c r="RYY232" s="157"/>
      <c r="RYZ232" s="157"/>
      <c r="RZA232" s="157"/>
      <c r="RZB232" s="157"/>
      <c r="RZC232" s="157"/>
      <c r="RZD232" s="157"/>
      <c r="RZE232" s="157"/>
      <c r="RZF232" s="157"/>
      <c r="RZG232" s="157"/>
      <c r="RZH232" s="157"/>
      <c r="RZI232" s="157"/>
      <c r="RZJ232" s="157"/>
      <c r="RZK232" s="157"/>
      <c r="RZL232" s="157"/>
      <c r="RZM232" s="157"/>
      <c r="RZN232" s="157"/>
      <c r="RZO232" s="157"/>
      <c r="RZP232" s="157"/>
      <c r="RZQ232" s="157"/>
      <c r="RZR232" s="157"/>
      <c r="RZS232" s="157"/>
      <c r="RZT232" s="157"/>
      <c r="RZU232" s="157"/>
      <c r="RZV232" s="157"/>
      <c r="RZW232" s="157"/>
      <c r="RZX232" s="157"/>
      <c r="RZY232" s="157"/>
      <c r="RZZ232" s="157"/>
      <c r="SAA232" s="157"/>
      <c r="SAB232" s="157"/>
      <c r="SAC232" s="157"/>
      <c r="SAD232" s="157"/>
      <c r="SAE232" s="157"/>
      <c r="SAF232" s="157"/>
      <c r="SAG232" s="157"/>
      <c r="SAH232" s="157"/>
      <c r="SAI232" s="157"/>
      <c r="SAJ232" s="157"/>
      <c r="SAK232" s="157"/>
      <c r="SAL232" s="157"/>
      <c r="SAM232" s="157"/>
      <c r="SAN232" s="157"/>
      <c r="SAO232" s="157"/>
      <c r="SAP232" s="157"/>
      <c r="SAQ232" s="157"/>
      <c r="SAR232" s="157"/>
      <c r="SAS232" s="157"/>
      <c r="SAT232" s="157"/>
      <c r="SAU232" s="157"/>
      <c r="SAV232" s="157"/>
      <c r="SAW232" s="157"/>
      <c r="SAX232" s="157"/>
      <c r="SAY232" s="157"/>
      <c r="SAZ232" s="157"/>
      <c r="SBA232" s="157"/>
      <c r="SBB232" s="157"/>
      <c r="SBC232" s="157"/>
      <c r="SBD232" s="157"/>
      <c r="SBE232" s="157"/>
      <c r="SBF232" s="157"/>
      <c r="SBG232" s="157"/>
      <c r="SBH232" s="157"/>
      <c r="SBI232" s="157"/>
      <c r="SBJ232" s="157"/>
      <c r="SBK232" s="157"/>
      <c r="SBL232" s="157"/>
      <c r="SBM232" s="157"/>
      <c r="SBN232" s="157"/>
      <c r="SBO232" s="157"/>
      <c r="SBP232" s="157"/>
      <c r="SBQ232" s="157"/>
      <c r="SBR232" s="157"/>
      <c r="SBS232" s="157"/>
      <c r="SBT232" s="157"/>
      <c r="SBU232" s="157"/>
      <c r="SBV232" s="157"/>
      <c r="SBW232" s="157"/>
      <c r="SBX232" s="157"/>
      <c r="SBY232" s="157"/>
      <c r="SBZ232" s="157"/>
      <c r="SCA232" s="157"/>
      <c r="SCB232" s="157"/>
      <c r="SCC232" s="157"/>
      <c r="SCD232" s="157"/>
      <c r="SCE232" s="157"/>
      <c r="SCF232" s="157"/>
      <c r="SCG232" s="157"/>
      <c r="SCH232" s="157"/>
      <c r="SCI232" s="157"/>
      <c r="SCJ232" s="157"/>
      <c r="SCK232" s="157"/>
      <c r="SCL232" s="157"/>
      <c r="SCM232" s="157"/>
      <c r="SCN232" s="157"/>
      <c r="SCO232" s="157"/>
      <c r="SCP232" s="157"/>
      <c r="SCQ232" s="157"/>
      <c r="SCR232" s="157"/>
      <c r="SCS232" s="157"/>
      <c r="SCT232" s="157"/>
      <c r="SCU232" s="157"/>
      <c r="SCV232" s="157"/>
      <c r="SCW232" s="157"/>
      <c r="SCX232" s="157"/>
      <c r="SCY232" s="157"/>
      <c r="SCZ232" s="157"/>
      <c r="SDA232" s="157"/>
      <c r="SDB232" s="157"/>
      <c r="SDC232" s="157"/>
      <c r="SDD232" s="157"/>
      <c r="SDE232" s="157"/>
      <c r="SDF232" s="157"/>
      <c r="SDG232" s="157"/>
      <c r="SDH232" s="157"/>
      <c r="SDI232" s="157"/>
      <c r="SDJ232" s="157"/>
      <c r="SDK232" s="157"/>
      <c r="SDL232" s="157"/>
      <c r="SDM232" s="157"/>
      <c r="SDN232" s="157"/>
      <c r="SDO232" s="157"/>
      <c r="SDP232" s="157"/>
      <c r="SDQ232" s="157"/>
      <c r="SDR232" s="157"/>
      <c r="SDS232" s="157"/>
      <c r="SDT232" s="157"/>
      <c r="SDU232" s="157"/>
      <c r="SDV232" s="157"/>
      <c r="SDW232" s="157"/>
      <c r="SDX232" s="157"/>
      <c r="SDY232" s="157"/>
      <c r="SDZ232" s="157"/>
      <c r="SEA232" s="157"/>
      <c r="SEB232" s="157"/>
      <c r="SEC232" s="157"/>
      <c r="SED232" s="157"/>
      <c r="SEE232" s="157"/>
      <c r="SEF232" s="157"/>
      <c r="SEG232" s="157"/>
      <c r="SEH232" s="157"/>
      <c r="SEI232" s="157"/>
      <c r="SEJ232" s="157"/>
      <c r="SEK232" s="157"/>
      <c r="SEL232" s="157"/>
      <c r="SEM232" s="157"/>
      <c r="SEN232" s="157"/>
      <c r="SEO232" s="157"/>
      <c r="SEP232" s="157"/>
      <c r="SEQ232" s="157"/>
      <c r="SER232" s="157"/>
      <c r="SES232" s="157"/>
      <c r="SET232" s="157"/>
      <c r="SEU232" s="157"/>
      <c r="SEV232" s="157"/>
      <c r="SEW232" s="157"/>
      <c r="SEX232" s="157"/>
      <c r="SEY232" s="157"/>
      <c r="SEZ232" s="157"/>
      <c r="SFA232" s="157"/>
      <c r="SFB232" s="157"/>
      <c r="SFC232" s="157"/>
      <c r="SFD232" s="157"/>
      <c r="SFE232" s="157"/>
      <c r="SFF232" s="157"/>
      <c r="SFG232" s="157"/>
      <c r="SFH232" s="157"/>
      <c r="SFI232" s="157"/>
      <c r="SFJ232" s="157"/>
      <c r="SFK232" s="157"/>
      <c r="SFL232" s="157"/>
      <c r="SFM232" s="157"/>
      <c r="SFN232" s="157"/>
      <c r="SFO232" s="157"/>
      <c r="SFP232" s="157"/>
      <c r="SFQ232" s="157"/>
      <c r="SFR232" s="157"/>
      <c r="SFS232" s="157"/>
      <c r="SFT232" s="157"/>
      <c r="SFU232" s="157"/>
      <c r="SFV232" s="157"/>
      <c r="SFW232" s="157"/>
      <c r="SFX232" s="157"/>
      <c r="SFY232" s="157"/>
      <c r="SFZ232" s="157"/>
      <c r="SGA232" s="157"/>
      <c r="SGB232" s="157"/>
      <c r="SGC232" s="157"/>
      <c r="SGD232" s="157"/>
      <c r="SGE232" s="157"/>
      <c r="SGF232" s="157"/>
      <c r="SGG232" s="157"/>
      <c r="SGH232" s="157"/>
      <c r="SGI232" s="157"/>
      <c r="SGJ232" s="157"/>
      <c r="SGK232" s="157"/>
      <c r="SGL232" s="157"/>
      <c r="SGM232" s="157"/>
      <c r="SGN232" s="157"/>
      <c r="SGO232" s="157"/>
      <c r="SGP232" s="157"/>
      <c r="SGQ232" s="157"/>
      <c r="SGR232" s="157"/>
      <c r="SGS232" s="157"/>
      <c r="SGT232" s="157"/>
      <c r="SGU232" s="157"/>
      <c r="SGV232" s="157"/>
      <c r="SGW232" s="157"/>
      <c r="SGX232" s="157"/>
      <c r="SGY232" s="157"/>
      <c r="SGZ232" s="157"/>
      <c r="SHA232" s="157"/>
      <c r="SHB232" s="157"/>
      <c r="SHC232" s="157"/>
      <c r="SHD232" s="157"/>
      <c r="SHE232" s="157"/>
      <c r="SHF232" s="157"/>
      <c r="SHG232" s="157"/>
      <c r="SHH232" s="157"/>
      <c r="SHI232" s="157"/>
      <c r="SHJ232" s="157"/>
      <c r="SHK232" s="157"/>
      <c r="SHL232" s="157"/>
      <c r="SHM232" s="157"/>
      <c r="SHN232" s="157"/>
      <c r="SHO232" s="157"/>
      <c r="SHP232" s="157"/>
      <c r="SHQ232" s="157"/>
      <c r="SHR232" s="157"/>
      <c r="SHS232" s="157"/>
      <c r="SHT232" s="157"/>
      <c r="SHU232" s="157"/>
      <c r="SHV232" s="157"/>
      <c r="SHW232" s="157"/>
      <c r="SHX232" s="157"/>
      <c r="SHY232" s="157"/>
      <c r="SHZ232" s="157"/>
      <c r="SIA232" s="157"/>
      <c r="SIB232" s="157"/>
      <c r="SIC232" s="157"/>
      <c r="SID232" s="157"/>
      <c r="SIE232" s="157"/>
      <c r="SIF232" s="157"/>
      <c r="SIG232" s="157"/>
      <c r="SIH232" s="157"/>
      <c r="SII232" s="157"/>
      <c r="SIJ232" s="157"/>
      <c r="SIK232" s="157"/>
      <c r="SIL232" s="157"/>
      <c r="SIM232" s="157"/>
      <c r="SIN232" s="157"/>
      <c r="SIO232" s="157"/>
      <c r="SIP232" s="157"/>
      <c r="SIQ232" s="157"/>
      <c r="SIR232" s="157"/>
      <c r="SIS232" s="157"/>
      <c r="SIT232" s="157"/>
      <c r="SIU232" s="157"/>
      <c r="SIV232" s="157"/>
      <c r="SIW232" s="157"/>
      <c r="SIX232" s="157"/>
      <c r="SIY232" s="157"/>
      <c r="SIZ232" s="157"/>
      <c r="SJA232" s="157"/>
      <c r="SJB232" s="157"/>
      <c r="SJC232" s="157"/>
      <c r="SJD232" s="157"/>
      <c r="SJE232" s="157"/>
      <c r="SJF232" s="157"/>
      <c r="SJG232" s="157"/>
      <c r="SJH232" s="157"/>
      <c r="SJI232" s="157"/>
      <c r="SJJ232" s="157"/>
      <c r="SJK232" s="157"/>
      <c r="SJL232" s="157"/>
      <c r="SJM232" s="157"/>
      <c r="SJN232" s="157"/>
      <c r="SJO232" s="157"/>
      <c r="SJP232" s="157"/>
      <c r="SJQ232" s="157"/>
      <c r="SJR232" s="157"/>
      <c r="SJS232" s="157"/>
      <c r="SJT232" s="157"/>
      <c r="SJU232" s="157"/>
      <c r="SJV232" s="157"/>
      <c r="SJW232" s="157"/>
      <c r="SJX232" s="157"/>
      <c r="SJY232" s="157"/>
      <c r="SJZ232" s="157"/>
      <c r="SKA232" s="157"/>
      <c r="SKB232" s="157"/>
      <c r="SKC232" s="157"/>
      <c r="SKD232" s="157"/>
      <c r="SKE232" s="157"/>
      <c r="SKF232" s="157"/>
      <c r="SKG232" s="157"/>
      <c r="SKH232" s="157"/>
      <c r="SKI232" s="157"/>
      <c r="SKJ232" s="157"/>
      <c r="SKK232" s="157"/>
      <c r="SKL232" s="157"/>
      <c r="SKM232" s="157"/>
      <c r="SKN232" s="157"/>
      <c r="SKO232" s="157"/>
      <c r="SKP232" s="157"/>
      <c r="SKQ232" s="157"/>
      <c r="SKR232" s="157"/>
      <c r="SKS232" s="157"/>
      <c r="SKT232" s="157"/>
      <c r="SKU232" s="157"/>
      <c r="SKV232" s="157"/>
      <c r="SKW232" s="157"/>
      <c r="SKX232" s="157"/>
      <c r="SKY232" s="157"/>
      <c r="SKZ232" s="157"/>
      <c r="SLA232" s="157"/>
      <c r="SLB232" s="157"/>
      <c r="SLC232" s="157"/>
      <c r="SLD232" s="157"/>
      <c r="SLE232" s="157"/>
      <c r="SLF232" s="157"/>
      <c r="SLG232" s="157"/>
      <c r="SLH232" s="157"/>
      <c r="SLI232" s="157"/>
      <c r="SLJ232" s="157"/>
      <c r="SLK232" s="157"/>
      <c r="SLL232" s="157"/>
      <c r="SLM232" s="157"/>
      <c r="SLN232" s="157"/>
      <c r="SLO232" s="157"/>
      <c r="SLP232" s="157"/>
      <c r="SLQ232" s="157"/>
      <c r="SLR232" s="157"/>
      <c r="SLS232" s="157"/>
      <c r="SLT232" s="157"/>
      <c r="SLU232" s="157"/>
      <c r="SLV232" s="157"/>
      <c r="SLW232" s="157"/>
      <c r="SLX232" s="157"/>
      <c r="SLY232" s="157"/>
      <c r="SLZ232" s="157"/>
      <c r="SMA232" s="157"/>
      <c r="SMB232" s="157"/>
      <c r="SMC232" s="157"/>
      <c r="SMD232" s="157"/>
      <c r="SME232" s="157"/>
      <c r="SMF232" s="157"/>
      <c r="SMG232" s="157"/>
      <c r="SMH232" s="157"/>
      <c r="SMI232" s="157"/>
      <c r="SMJ232" s="157"/>
      <c r="SMK232" s="157"/>
      <c r="SML232" s="157"/>
      <c r="SMM232" s="157"/>
      <c r="SMN232" s="157"/>
      <c r="SMO232" s="157"/>
      <c r="SMP232" s="157"/>
      <c r="SMQ232" s="157"/>
      <c r="SMR232" s="157"/>
      <c r="SMS232" s="157"/>
      <c r="SMT232" s="157"/>
      <c r="SMU232" s="157"/>
      <c r="SMV232" s="157"/>
      <c r="SMW232" s="157"/>
      <c r="SMX232" s="157"/>
      <c r="SMY232" s="157"/>
      <c r="SMZ232" s="157"/>
      <c r="SNA232" s="157"/>
      <c r="SNB232" s="157"/>
      <c r="SNC232" s="157"/>
      <c r="SND232" s="157"/>
      <c r="SNE232" s="157"/>
      <c r="SNF232" s="157"/>
      <c r="SNG232" s="157"/>
      <c r="SNH232" s="157"/>
      <c r="SNI232" s="157"/>
      <c r="SNJ232" s="157"/>
      <c r="SNK232" s="157"/>
      <c r="SNL232" s="157"/>
      <c r="SNM232" s="157"/>
      <c r="SNN232" s="157"/>
      <c r="SNO232" s="157"/>
      <c r="SNP232" s="157"/>
      <c r="SNQ232" s="157"/>
      <c r="SNR232" s="157"/>
      <c r="SNS232" s="157"/>
      <c r="SNT232" s="157"/>
      <c r="SNU232" s="157"/>
      <c r="SNV232" s="157"/>
      <c r="SNW232" s="157"/>
      <c r="SNX232" s="157"/>
      <c r="SNY232" s="157"/>
      <c r="SNZ232" s="157"/>
      <c r="SOA232" s="157"/>
      <c r="SOB232" s="157"/>
      <c r="SOC232" s="157"/>
      <c r="SOD232" s="157"/>
      <c r="SOE232" s="157"/>
      <c r="SOF232" s="157"/>
      <c r="SOG232" s="157"/>
      <c r="SOH232" s="157"/>
      <c r="SOI232" s="157"/>
      <c r="SOJ232" s="157"/>
      <c r="SOK232" s="157"/>
      <c r="SOL232" s="157"/>
      <c r="SOM232" s="157"/>
      <c r="SON232" s="157"/>
      <c r="SOO232" s="157"/>
      <c r="SOP232" s="157"/>
      <c r="SOQ232" s="157"/>
      <c r="SOR232" s="157"/>
      <c r="SOS232" s="157"/>
      <c r="SOT232" s="157"/>
      <c r="SOU232" s="157"/>
      <c r="SOV232" s="157"/>
      <c r="SOW232" s="157"/>
      <c r="SOX232" s="157"/>
      <c r="SOY232" s="157"/>
      <c r="SOZ232" s="157"/>
      <c r="SPA232" s="157"/>
      <c r="SPB232" s="157"/>
      <c r="SPC232" s="157"/>
      <c r="SPD232" s="157"/>
      <c r="SPE232" s="157"/>
      <c r="SPF232" s="157"/>
      <c r="SPG232" s="157"/>
      <c r="SPH232" s="157"/>
      <c r="SPI232" s="157"/>
      <c r="SPJ232" s="157"/>
      <c r="SPK232" s="157"/>
      <c r="SPL232" s="157"/>
      <c r="SPM232" s="157"/>
      <c r="SPN232" s="157"/>
      <c r="SPO232" s="157"/>
      <c r="SPP232" s="157"/>
      <c r="SPQ232" s="157"/>
      <c r="SPR232" s="157"/>
      <c r="SPS232" s="157"/>
      <c r="SPT232" s="157"/>
      <c r="SPU232" s="157"/>
      <c r="SPV232" s="157"/>
      <c r="SPW232" s="157"/>
      <c r="SPX232" s="157"/>
      <c r="SPY232" s="157"/>
      <c r="SPZ232" s="157"/>
      <c r="SQA232" s="157"/>
      <c r="SQB232" s="157"/>
      <c r="SQC232" s="157"/>
      <c r="SQD232" s="157"/>
      <c r="SQE232" s="157"/>
      <c r="SQF232" s="157"/>
      <c r="SQG232" s="157"/>
      <c r="SQH232" s="157"/>
      <c r="SQI232" s="157"/>
      <c r="SQJ232" s="157"/>
      <c r="SQK232" s="157"/>
      <c r="SQL232" s="157"/>
      <c r="SQM232" s="157"/>
      <c r="SQN232" s="157"/>
      <c r="SQO232" s="157"/>
      <c r="SQP232" s="157"/>
      <c r="SQQ232" s="157"/>
      <c r="SQR232" s="157"/>
      <c r="SQS232" s="157"/>
      <c r="SQT232" s="157"/>
      <c r="SQU232" s="157"/>
      <c r="SQV232" s="157"/>
      <c r="SQW232" s="157"/>
      <c r="SQX232" s="157"/>
      <c r="SQY232" s="157"/>
      <c r="SQZ232" s="157"/>
      <c r="SRA232" s="157"/>
      <c r="SRB232" s="157"/>
      <c r="SRC232" s="157"/>
      <c r="SRD232" s="157"/>
      <c r="SRE232" s="157"/>
      <c r="SRF232" s="157"/>
      <c r="SRG232" s="157"/>
      <c r="SRH232" s="157"/>
      <c r="SRI232" s="157"/>
      <c r="SRJ232" s="157"/>
      <c r="SRK232" s="157"/>
      <c r="SRL232" s="157"/>
      <c r="SRM232" s="157"/>
      <c r="SRN232" s="157"/>
      <c r="SRO232" s="157"/>
      <c r="SRP232" s="157"/>
      <c r="SRQ232" s="157"/>
      <c r="SRR232" s="157"/>
      <c r="SRS232" s="157"/>
      <c r="SRT232" s="157"/>
      <c r="SRU232" s="157"/>
      <c r="SRV232" s="157"/>
      <c r="SRW232" s="157"/>
      <c r="SRX232" s="157"/>
      <c r="SRY232" s="157"/>
      <c r="SRZ232" s="157"/>
      <c r="SSA232" s="157"/>
      <c r="SSB232" s="157"/>
      <c r="SSC232" s="157"/>
      <c r="SSD232" s="157"/>
      <c r="SSE232" s="157"/>
      <c r="SSF232" s="157"/>
      <c r="SSG232" s="157"/>
      <c r="SSH232" s="157"/>
      <c r="SSI232" s="157"/>
      <c r="SSJ232" s="157"/>
      <c r="SSK232" s="157"/>
      <c r="SSL232" s="157"/>
      <c r="SSM232" s="157"/>
      <c r="SSN232" s="157"/>
      <c r="SSO232" s="157"/>
      <c r="SSP232" s="157"/>
      <c r="SSQ232" s="157"/>
      <c r="SSR232" s="157"/>
      <c r="SSS232" s="157"/>
      <c r="SST232" s="157"/>
      <c r="SSU232" s="157"/>
      <c r="SSV232" s="157"/>
      <c r="SSW232" s="157"/>
      <c r="SSX232" s="157"/>
      <c r="SSY232" s="157"/>
      <c r="SSZ232" s="157"/>
      <c r="STA232" s="157"/>
      <c r="STB232" s="157"/>
      <c r="STC232" s="157"/>
      <c r="STD232" s="157"/>
      <c r="STE232" s="157"/>
      <c r="STF232" s="157"/>
      <c r="STG232" s="157"/>
      <c r="STH232" s="157"/>
      <c r="STI232" s="157"/>
      <c r="STJ232" s="157"/>
      <c r="STK232" s="157"/>
      <c r="STL232" s="157"/>
      <c r="STM232" s="157"/>
      <c r="STN232" s="157"/>
      <c r="STO232" s="157"/>
      <c r="STP232" s="157"/>
      <c r="STQ232" s="157"/>
      <c r="STR232" s="157"/>
      <c r="STS232" s="157"/>
      <c r="STT232" s="157"/>
      <c r="STU232" s="157"/>
      <c r="STV232" s="157"/>
      <c r="STW232" s="157"/>
      <c r="STX232" s="157"/>
      <c r="STY232" s="157"/>
      <c r="STZ232" s="157"/>
      <c r="SUA232" s="157"/>
      <c r="SUB232" s="157"/>
      <c r="SUC232" s="157"/>
      <c r="SUD232" s="157"/>
      <c r="SUE232" s="157"/>
      <c r="SUF232" s="157"/>
      <c r="SUG232" s="157"/>
      <c r="SUH232" s="157"/>
      <c r="SUI232" s="157"/>
      <c r="SUJ232" s="157"/>
      <c r="SUK232" s="157"/>
      <c r="SUL232" s="157"/>
      <c r="SUM232" s="157"/>
      <c r="SUN232" s="157"/>
      <c r="SUO232" s="157"/>
      <c r="SUP232" s="157"/>
      <c r="SUQ232" s="157"/>
      <c r="SUR232" s="157"/>
      <c r="SUS232" s="157"/>
      <c r="SUT232" s="157"/>
      <c r="SUU232" s="157"/>
      <c r="SUV232" s="157"/>
      <c r="SUW232" s="157"/>
      <c r="SUX232" s="157"/>
      <c r="SUY232" s="157"/>
      <c r="SUZ232" s="157"/>
      <c r="SVA232" s="157"/>
      <c r="SVB232" s="157"/>
      <c r="SVC232" s="157"/>
      <c r="SVD232" s="157"/>
      <c r="SVE232" s="157"/>
      <c r="SVF232" s="157"/>
      <c r="SVG232" s="157"/>
      <c r="SVH232" s="157"/>
      <c r="SVI232" s="157"/>
      <c r="SVJ232" s="157"/>
      <c r="SVK232" s="157"/>
      <c r="SVL232" s="157"/>
      <c r="SVM232" s="157"/>
      <c r="SVN232" s="157"/>
      <c r="SVO232" s="157"/>
      <c r="SVP232" s="157"/>
      <c r="SVQ232" s="157"/>
      <c r="SVR232" s="157"/>
      <c r="SVS232" s="157"/>
      <c r="SVT232" s="157"/>
      <c r="SVU232" s="157"/>
      <c r="SVV232" s="157"/>
      <c r="SVW232" s="157"/>
      <c r="SVX232" s="157"/>
      <c r="SVY232" s="157"/>
      <c r="SVZ232" s="157"/>
      <c r="SWA232" s="157"/>
      <c r="SWB232" s="157"/>
      <c r="SWC232" s="157"/>
      <c r="SWD232" s="157"/>
      <c r="SWE232" s="157"/>
      <c r="SWF232" s="157"/>
      <c r="SWG232" s="157"/>
      <c r="SWH232" s="157"/>
      <c r="SWI232" s="157"/>
      <c r="SWJ232" s="157"/>
      <c r="SWK232" s="157"/>
      <c r="SWL232" s="157"/>
      <c r="SWM232" s="157"/>
      <c r="SWN232" s="157"/>
      <c r="SWO232" s="157"/>
      <c r="SWP232" s="157"/>
      <c r="SWQ232" s="157"/>
      <c r="SWR232" s="157"/>
      <c r="SWS232" s="157"/>
      <c r="SWT232" s="157"/>
      <c r="SWU232" s="157"/>
      <c r="SWV232" s="157"/>
      <c r="SWW232" s="157"/>
      <c r="SWX232" s="157"/>
      <c r="SWY232" s="157"/>
      <c r="SWZ232" s="157"/>
      <c r="SXA232" s="157"/>
      <c r="SXB232" s="157"/>
      <c r="SXC232" s="157"/>
      <c r="SXD232" s="157"/>
      <c r="SXE232" s="157"/>
      <c r="SXF232" s="157"/>
      <c r="SXG232" s="157"/>
      <c r="SXH232" s="157"/>
      <c r="SXI232" s="157"/>
      <c r="SXJ232" s="157"/>
      <c r="SXK232" s="157"/>
      <c r="SXL232" s="157"/>
      <c r="SXM232" s="157"/>
      <c r="SXN232" s="157"/>
      <c r="SXO232" s="157"/>
      <c r="SXP232" s="157"/>
      <c r="SXQ232" s="157"/>
      <c r="SXR232" s="157"/>
      <c r="SXS232" s="157"/>
      <c r="SXT232" s="157"/>
      <c r="SXU232" s="157"/>
      <c r="SXV232" s="157"/>
      <c r="SXW232" s="157"/>
      <c r="SXX232" s="157"/>
      <c r="SXY232" s="157"/>
      <c r="SXZ232" s="157"/>
      <c r="SYA232" s="157"/>
      <c r="SYB232" s="157"/>
      <c r="SYC232" s="157"/>
      <c r="SYD232" s="157"/>
      <c r="SYE232" s="157"/>
      <c r="SYF232" s="157"/>
      <c r="SYG232" s="157"/>
      <c r="SYH232" s="157"/>
      <c r="SYI232" s="157"/>
      <c r="SYJ232" s="157"/>
      <c r="SYK232" s="157"/>
      <c r="SYL232" s="157"/>
      <c r="SYM232" s="157"/>
      <c r="SYN232" s="157"/>
      <c r="SYO232" s="157"/>
      <c r="SYP232" s="157"/>
      <c r="SYQ232" s="157"/>
      <c r="SYR232" s="157"/>
      <c r="SYS232" s="157"/>
      <c r="SYT232" s="157"/>
      <c r="SYU232" s="157"/>
      <c r="SYV232" s="157"/>
      <c r="SYW232" s="157"/>
      <c r="SYX232" s="157"/>
      <c r="SYY232" s="157"/>
      <c r="SYZ232" s="157"/>
      <c r="SZA232" s="157"/>
      <c r="SZB232" s="157"/>
      <c r="SZC232" s="157"/>
      <c r="SZD232" s="157"/>
      <c r="SZE232" s="157"/>
      <c r="SZF232" s="157"/>
      <c r="SZG232" s="157"/>
      <c r="SZH232" s="157"/>
      <c r="SZI232" s="157"/>
      <c r="SZJ232" s="157"/>
      <c r="SZK232" s="157"/>
      <c r="SZL232" s="157"/>
      <c r="SZM232" s="157"/>
      <c r="SZN232" s="157"/>
      <c r="SZO232" s="157"/>
      <c r="SZP232" s="157"/>
      <c r="SZQ232" s="157"/>
      <c r="SZR232" s="157"/>
      <c r="SZS232" s="157"/>
      <c r="SZT232" s="157"/>
      <c r="SZU232" s="157"/>
      <c r="SZV232" s="157"/>
      <c r="SZW232" s="157"/>
      <c r="SZX232" s="157"/>
      <c r="SZY232" s="157"/>
      <c r="SZZ232" s="157"/>
      <c r="TAA232" s="157"/>
      <c r="TAB232" s="157"/>
      <c r="TAC232" s="157"/>
      <c r="TAD232" s="157"/>
      <c r="TAE232" s="157"/>
      <c r="TAF232" s="157"/>
      <c r="TAG232" s="157"/>
      <c r="TAH232" s="157"/>
      <c r="TAI232" s="157"/>
      <c r="TAJ232" s="157"/>
      <c r="TAK232" s="157"/>
      <c r="TAL232" s="157"/>
      <c r="TAM232" s="157"/>
      <c r="TAN232" s="157"/>
      <c r="TAO232" s="157"/>
      <c r="TAP232" s="157"/>
      <c r="TAQ232" s="157"/>
      <c r="TAR232" s="157"/>
      <c r="TAS232" s="157"/>
      <c r="TAT232" s="157"/>
      <c r="TAU232" s="157"/>
      <c r="TAV232" s="157"/>
      <c r="TAW232" s="157"/>
      <c r="TAX232" s="157"/>
      <c r="TAY232" s="157"/>
      <c r="TAZ232" s="157"/>
      <c r="TBA232" s="157"/>
      <c r="TBB232" s="157"/>
      <c r="TBC232" s="157"/>
      <c r="TBD232" s="157"/>
      <c r="TBE232" s="157"/>
      <c r="TBF232" s="157"/>
      <c r="TBG232" s="157"/>
      <c r="TBH232" s="157"/>
      <c r="TBI232" s="157"/>
      <c r="TBJ232" s="157"/>
      <c r="TBK232" s="157"/>
      <c r="TBL232" s="157"/>
      <c r="TBM232" s="157"/>
      <c r="TBN232" s="157"/>
      <c r="TBO232" s="157"/>
      <c r="TBP232" s="157"/>
      <c r="TBQ232" s="157"/>
      <c r="TBR232" s="157"/>
      <c r="TBS232" s="157"/>
      <c r="TBT232" s="157"/>
      <c r="TBU232" s="157"/>
      <c r="TBV232" s="157"/>
      <c r="TBW232" s="157"/>
      <c r="TBX232" s="157"/>
      <c r="TBY232" s="157"/>
      <c r="TBZ232" s="157"/>
      <c r="TCA232" s="157"/>
      <c r="TCB232" s="157"/>
      <c r="TCC232" s="157"/>
      <c r="TCD232" s="157"/>
      <c r="TCE232" s="157"/>
      <c r="TCF232" s="157"/>
      <c r="TCG232" s="157"/>
      <c r="TCH232" s="157"/>
      <c r="TCI232" s="157"/>
      <c r="TCJ232" s="157"/>
      <c r="TCK232" s="157"/>
      <c r="TCL232" s="157"/>
      <c r="TCM232" s="157"/>
      <c r="TCN232" s="157"/>
      <c r="TCO232" s="157"/>
      <c r="TCP232" s="157"/>
      <c r="TCQ232" s="157"/>
      <c r="TCR232" s="157"/>
      <c r="TCS232" s="157"/>
      <c r="TCT232" s="157"/>
      <c r="TCU232" s="157"/>
      <c r="TCV232" s="157"/>
      <c r="TCW232" s="157"/>
      <c r="TCX232" s="157"/>
      <c r="TCY232" s="157"/>
      <c r="TCZ232" s="157"/>
      <c r="TDA232" s="157"/>
      <c r="TDB232" s="157"/>
      <c r="TDC232" s="157"/>
      <c r="TDD232" s="157"/>
      <c r="TDE232" s="157"/>
      <c r="TDF232" s="157"/>
      <c r="TDG232" s="157"/>
      <c r="TDH232" s="157"/>
      <c r="TDI232" s="157"/>
      <c r="TDJ232" s="157"/>
      <c r="TDK232" s="157"/>
      <c r="TDL232" s="157"/>
      <c r="TDM232" s="157"/>
      <c r="TDN232" s="157"/>
      <c r="TDO232" s="157"/>
      <c r="TDP232" s="157"/>
      <c r="TDQ232" s="157"/>
      <c r="TDR232" s="157"/>
      <c r="TDS232" s="157"/>
      <c r="TDT232" s="157"/>
      <c r="TDU232" s="157"/>
      <c r="TDV232" s="157"/>
      <c r="TDW232" s="157"/>
      <c r="TDX232" s="157"/>
      <c r="TDY232" s="157"/>
      <c r="TDZ232" s="157"/>
      <c r="TEA232" s="157"/>
      <c r="TEB232" s="157"/>
      <c r="TEC232" s="157"/>
      <c r="TED232" s="157"/>
      <c r="TEE232" s="157"/>
      <c r="TEF232" s="157"/>
      <c r="TEG232" s="157"/>
      <c r="TEH232" s="157"/>
      <c r="TEI232" s="157"/>
      <c r="TEJ232" s="157"/>
      <c r="TEK232" s="157"/>
      <c r="TEL232" s="157"/>
      <c r="TEM232" s="157"/>
      <c r="TEN232" s="157"/>
      <c r="TEO232" s="157"/>
      <c r="TEP232" s="157"/>
      <c r="TEQ232" s="157"/>
      <c r="TER232" s="157"/>
      <c r="TES232" s="157"/>
      <c r="TET232" s="157"/>
      <c r="TEU232" s="157"/>
      <c r="TEV232" s="157"/>
      <c r="TEW232" s="157"/>
      <c r="TEX232" s="157"/>
      <c r="TEY232" s="157"/>
      <c r="TEZ232" s="157"/>
      <c r="TFA232" s="157"/>
      <c r="TFB232" s="157"/>
      <c r="TFC232" s="157"/>
      <c r="TFD232" s="157"/>
      <c r="TFE232" s="157"/>
      <c r="TFF232" s="157"/>
      <c r="TFG232" s="157"/>
      <c r="TFH232" s="157"/>
      <c r="TFI232" s="157"/>
      <c r="TFJ232" s="157"/>
      <c r="TFK232" s="157"/>
      <c r="TFL232" s="157"/>
      <c r="TFM232" s="157"/>
      <c r="TFN232" s="157"/>
      <c r="TFO232" s="157"/>
      <c r="TFP232" s="157"/>
      <c r="TFQ232" s="157"/>
      <c r="TFR232" s="157"/>
      <c r="TFS232" s="157"/>
      <c r="TFT232" s="157"/>
      <c r="TFU232" s="157"/>
      <c r="TFV232" s="157"/>
      <c r="TFW232" s="157"/>
      <c r="TFX232" s="157"/>
      <c r="TFY232" s="157"/>
      <c r="TFZ232" s="157"/>
      <c r="TGA232" s="157"/>
      <c r="TGB232" s="157"/>
      <c r="TGC232" s="157"/>
      <c r="TGD232" s="157"/>
      <c r="TGE232" s="157"/>
      <c r="TGF232" s="157"/>
      <c r="TGG232" s="157"/>
      <c r="TGH232" s="157"/>
      <c r="TGI232" s="157"/>
      <c r="TGJ232" s="157"/>
      <c r="TGK232" s="157"/>
      <c r="TGL232" s="157"/>
      <c r="TGM232" s="157"/>
      <c r="TGN232" s="157"/>
      <c r="TGO232" s="157"/>
      <c r="TGP232" s="157"/>
      <c r="TGQ232" s="157"/>
      <c r="TGR232" s="157"/>
      <c r="TGS232" s="157"/>
      <c r="TGT232" s="157"/>
      <c r="TGU232" s="157"/>
      <c r="TGV232" s="157"/>
      <c r="TGW232" s="157"/>
      <c r="TGX232" s="157"/>
      <c r="TGY232" s="157"/>
      <c r="TGZ232" s="157"/>
      <c r="THA232" s="157"/>
      <c r="THB232" s="157"/>
      <c r="THC232" s="157"/>
      <c r="THD232" s="157"/>
      <c r="THE232" s="157"/>
      <c r="THF232" s="157"/>
      <c r="THG232" s="157"/>
      <c r="THH232" s="157"/>
      <c r="THI232" s="157"/>
      <c r="THJ232" s="157"/>
      <c r="THK232" s="157"/>
      <c r="THL232" s="157"/>
      <c r="THM232" s="157"/>
      <c r="THN232" s="157"/>
      <c r="THO232" s="157"/>
      <c r="THP232" s="157"/>
      <c r="THQ232" s="157"/>
      <c r="THR232" s="157"/>
      <c r="THS232" s="157"/>
      <c r="THT232" s="157"/>
      <c r="THU232" s="157"/>
      <c r="THV232" s="157"/>
      <c r="THW232" s="157"/>
      <c r="THX232" s="157"/>
      <c r="THY232" s="157"/>
      <c r="THZ232" s="157"/>
      <c r="TIA232" s="157"/>
      <c r="TIB232" s="157"/>
      <c r="TIC232" s="157"/>
      <c r="TID232" s="157"/>
      <c r="TIE232" s="157"/>
      <c r="TIF232" s="157"/>
      <c r="TIG232" s="157"/>
      <c r="TIH232" s="157"/>
      <c r="TII232" s="157"/>
      <c r="TIJ232" s="157"/>
      <c r="TIK232" s="157"/>
      <c r="TIL232" s="157"/>
      <c r="TIM232" s="157"/>
      <c r="TIN232" s="157"/>
      <c r="TIO232" s="157"/>
      <c r="TIP232" s="157"/>
      <c r="TIQ232" s="157"/>
      <c r="TIR232" s="157"/>
      <c r="TIS232" s="157"/>
      <c r="TIT232" s="157"/>
      <c r="TIU232" s="157"/>
      <c r="TIV232" s="157"/>
      <c r="TIW232" s="157"/>
      <c r="TIX232" s="157"/>
      <c r="TIY232" s="157"/>
      <c r="TIZ232" s="157"/>
      <c r="TJA232" s="157"/>
      <c r="TJB232" s="157"/>
      <c r="TJC232" s="157"/>
      <c r="TJD232" s="157"/>
      <c r="TJE232" s="157"/>
      <c r="TJF232" s="157"/>
      <c r="TJG232" s="157"/>
      <c r="TJH232" s="157"/>
      <c r="TJI232" s="157"/>
      <c r="TJJ232" s="157"/>
      <c r="TJK232" s="157"/>
      <c r="TJL232" s="157"/>
      <c r="TJM232" s="157"/>
      <c r="TJN232" s="157"/>
      <c r="TJO232" s="157"/>
      <c r="TJP232" s="157"/>
      <c r="TJQ232" s="157"/>
      <c r="TJR232" s="157"/>
      <c r="TJS232" s="157"/>
      <c r="TJT232" s="157"/>
      <c r="TJU232" s="157"/>
      <c r="TJV232" s="157"/>
      <c r="TJW232" s="157"/>
      <c r="TJX232" s="157"/>
      <c r="TJY232" s="157"/>
      <c r="TJZ232" s="157"/>
      <c r="TKA232" s="157"/>
      <c r="TKB232" s="157"/>
      <c r="TKC232" s="157"/>
      <c r="TKD232" s="157"/>
      <c r="TKE232" s="157"/>
      <c r="TKF232" s="157"/>
      <c r="TKG232" s="157"/>
      <c r="TKH232" s="157"/>
      <c r="TKI232" s="157"/>
      <c r="TKJ232" s="157"/>
      <c r="TKK232" s="157"/>
      <c r="TKL232" s="157"/>
      <c r="TKM232" s="157"/>
      <c r="TKN232" s="157"/>
      <c r="TKO232" s="157"/>
      <c r="TKP232" s="157"/>
      <c r="TKQ232" s="157"/>
      <c r="TKR232" s="157"/>
      <c r="TKS232" s="157"/>
      <c r="TKT232" s="157"/>
      <c r="TKU232" s="157"/>
      <c r="TKV232" s="157"/>
      <c r="TKW232" s="157"/>
      <c r="TKX232" s="157"/>
      <c r="TKY232" s="157"/>
      <c r="TKZ232" s="157"/>
      <c r="TLA232" s="157"/>
      <c r="TLB232" s="157"/>
      <c r="TLC232" s="157"/>
      <c r="TLD232" s="157"/>
      <c r="TLE232" s="157"/>
      <c r="TLF232" s="157"/>
      <c r="TLG232" s="157"/>
      <c r="TLH232" s="157"/>
      <c r="TLI232" s="157"/>
      <c r="TLJ232" s="157"/>
      <c r="TLK232" s="157"/>
      <c r="TLL232" s="157"/>
      <c r="TLM232" s="157"/>
      <c r="TLN232" s="157"/>
      <c r="TLO232" s="157"/>
      <c r="TLP232" s="157"/>
      <c r="TLQ232" s="157"/>
      <c r="TLR232" s="157"/>
      <c r="TLS232" s="157"/>
      <c r="TLT232" s="157"/>
      <c r="TLU232" s="157"/>
      <c r="TLV232" s="157"/>
      <c r="TLW232" s="157"/>
      <c r="TLX232" s="157"/>
      <c r="TLY232" s="157"/>
      <c r="TLZ232" s="157"/>
      <c r="TMA232" s="157"/>
      <c r="TMB232" s="157"/>
      <c r="TMC232" s="157"/>
      <c r="TMD232" s="157"/>
      <c r="TME232" s="157"/>
      <c r="TMF232" s="157"/>
      <c r="TMG232" s="157"/>
      <c r="TMH232" s="157"/>
      <c r="TMI232" s="157"/>
      <c r="TMJ232" s="157"/>
      <c r="TMK232" s="157"/>
      <c r="TML232" s="157"/>
      <c r="TMM232" s="157"/>
      <c r="TMN232" s="157"/>
      <c r="TMO232" s="157"/>
      <c r="TMP232" s="157"/>
      <c r="TMQ232" s="157"/>
      <c r="TMR232" s="157"/>
      <c r="TMS232" s="157"/>
      <c r="TMT232" s="157"/>
      <c r="TMU232" s="157"/>
      <c r="TMV232" s="157"/>
      <c r="TMW232" s="157"/>
      <c r="TMX232" s="157"/>
      <c r="TMY232" s="157"/>
      <c r="TMZ232" s="157"/>
      <c r="TNA232" s="157"/>
      <c r="TNB232" s="157"/>
      <c r="TNC232" s="157"/>
      <c r="TND232" s="157"/>
      <c r="TNE232" s="157"/>
      <c r="TNF232" s="157"/>
      <c r="TNG232" s="157"/>
      <c r="TNH232" s="157"/>
      <c r="TNI232" s="157"/>
      <c r="TNJ232" s="157"/>
      <c r="TNK232" s="157"/>
      <c r="TNL232" s="157"/>
      <c r="TNM232" s="157"/>
      <c r="TNN232" s="157"/>
      <c r="TNO232" s="157"/>
      <c r="TNP232" s="157"/>
      <c r="TNQ232" s="157"/>
      <c r="TNR232" s="157"/>
      <c r="TNS232" s="157"/>
      <c r="TNT232" s="157"/>
      <c r="TNU232" s="157"/>
      <c r="TNV232" s="157"/>
      <c r="TNW232" s="157"/>
      <c r="TNX232" s="157"/>
      <c r="TNY232" s="157"/>
      <c r="TNZ232" s="157"/>
      <c r="TOA232" s="157"/>
      <c r="TOB232" s="157"/>
      <c r="TOC232" s="157"/>
      <c r="TOD232" s="157"/>
      <c r="TOE232" s="157"/>
      <c r="TOF232" s="157"/>
      <c r="TOG232" s="157"/>
      <c r="TOH232" s="157"/>
      <c r="TOI232" s="157"/>
      <c r="TOJ232" s="157"/>
      <c r="TOK232" s="157"/>
      <c r="TOL232" s="157"/>
      <c r="TOM232" s="157"/>
      <c r="TON232" s="157"/>
      <c r="TOO232" s="157"/>
      <c r="TOP232" s="157"/>
      <c r="TOQ232" s="157"/>
      <c r="TOR232" s="157"/>
      <c r="TOS232" s="157"/>
      <c r="TOT232" s="157"/>
      <c r="TOU232" s="157"/>
      <c r="TOV232" s="157"/>
      <c r="TOW232" s="157"/>
      <c r="TOX232" s="157"/>
      <c r="TOY232" s="157"/>
      <c r="TOZ232" s="157"/>
      <c r="TPA232" s="157"/>
      <c r="TPB232" s="157"/>
      <c r="TPC232" s="157"/>
      <c r="TPD232" s="157"/>
      <c r="TPE232" s="157"/>
      <c r="TPF232" s="157"/>
      <c r="TPG232" s="157"/>
      <c r="TPH232" s="157"/>
      <c r="TPI232" s="157"/>
      <c r="TPJ232" s="157"/>
      <c r="TPK232" s="157"/>
      <c r="TPL232" s="157"/>
      <c r="TPM232" s="157"/>
      <c r="TPN232" s="157"/>
      <c r="TPO232" s="157"/>
      <c r="TPP232" s="157"/>
      <c r="TPQ232" s="157"/>
      <c r="TPR232" s="157"/>
      <c r="TPS232" s="157"/>
      <c r="TPT232" s="157"/>
      <c r="TPU232" s="157"/>
      <c r="TPV232" s="157"/>
      <c r="TPW232" s="157"/>
      <c r="TPX232" s="157"/>
      <c r="TPY232" s="157"/>
      <c r="TPZ232" s="157"/>
      <c r="TQA232" s="157"/>
      <c r="TQB232" s="157"/>
      <c r="TQC232" s="157"/>
      <c r="TQD232" s="157"/>
      <c r="TQE232" s="157"/>
      <c r="TQF232" s="157"/>
      <c r="TQG232" s="157"/>
      <c r="TQH232" s="157"/>
      <c r="TQI232" s="157"/>
      <c r="TQJ232" s="157"/>
      <c r="TQK232" s="157"/>
      <c r="TQL232" s="157"/>
      <c r="TQM232" s="157"/>
      <c r="TQN232" s="157"/>
      <c r="TQO232" s="157"/>
      <c r="TQP232" s="157"/>
      <c r="TQQ232" s="157"/>
      <c r="TQR232" s="157"/>
      <c r="TQS232" s="157"/>
      <c r="TQT232" s="157"/>
      <c r="TQU232" s="157"/>
      <c r="TQV232" s="157"/>
      <c r="TQW232" s="157"/>
      <c r="TQX232" s="157"/>
      <c r="TQY232" s="157"/>
      <c r="TQZ232" s="157"/>
      <c r="TRA232" s="157"/>
      <c r="TRB232" s="157"/>
      <c r="TRC232" s="157"/>
      <c r="TRD232" s="157"/>
      <c r="TRE232" s="157"/>
      <c r="TRF232" s="157"/>
      <c r="TRG232" s="157"/>
      <c r="TRH232" s="157"/>
      <c r="TRI232" s="157"/>
      <c r="TRJ232" s="157"/>
      <c r="TRK232" s="157"/>
      <c r="TRL232" s="157"/>
      <c r="TRM232" s="157"/>
      <c r="TRN232" s="157"/>
      <c r="TRO232" s="157"/>
      <c r="TRP232" s="157"/>
      <c r="TRQ232" s="157"/>
      <c r="TRR232" s="157"/>
      <c r="TRS232" s="157"/>
      <c r="TRT232" s="157"/>
      <c r="TRU232" s="157"/>
      <c r="TRV232" s="157"/>
      <c r="TRW232" s="157"/>
      <c r="TRX232" s="157"/>
      <c r="TRY232" s="157"/>
      <c r="TRZ232" s="157"/>
      <c r="TSA232" s="157"/>
      <c r="TSB232" s="157"/>
      <c r="TSC232" s="157"/>
      <c r="TSD232" s="157"/>
      <c r="TSE232" s="157"/>
      <c r="TSF232" s="157"/>
      <c r="TSG232" s="157"/>
      <c r="TSH232" s="157"/>
      <c r="TSI232" s="157"/>
      <c r="TSJ232" s="157"/>
      <c r="TSK232" s="157"/>
      <c r="TSL232" s="157"/>
      <c r="TSM232" s="157"/>
      <c r="TSN232" s="157"/>
      <c r="TSO232" s="157"/>
      <c r="TSP232" s="157"/>
      <c r="TSQ232" s="157"/>
      <c r="TSR232" s="157"/>
      <c r="TSS232" s="157"/>
      <c r="TST232" s="157"/>
      <c r="TSU232" s="157"/>
      <c r="TSV232" s="157"/>
      <c r="TSW232" s="157"/>
      <c r="TSX232" s="157"/>
      <c r="TSY232" s="157"/>
      <c r="TSZ232" s="157"/>
      <c r="TTA232" s="157"/>
      <c r="TTB232" s="157"/>
      <c r="TTC232" s="157"/>
      <c r="TTD232" s="157"/>
      <c r="TTE232" s="157"/>
      <c r="TTF232" s="157"/>
      <c r="TTG232" s="157"/>
      <c r="TTH232" s="157"/>
      <c r="TTI232" s="157"/>
      <c r="TTJ232" s="157"/>
      <c r="TTK232" s="157"/>
      <c r="TTL232" s="157"/>
      <c r="TTM232" s="157"/>
      <c r="TTN232" s="157"/>
      <c r="TTO232" s="157"/>
      <c r="TTP232" s="157"/>
      <c r="TTQ232" s="157"/>
      <c r="TTR232" s="157"/>
      <c r="TTS232" s="157"/>
      <c r="TTT232" s="157"/>
      <c r="TTU232" s="157"/>
      <c r="TTV232" s="157"/>
      <c r="TTW232" s="157"/>
      <c r="TTX232" s="157"/>
      <c r="TTY232" s="157"/>
      <c r="TTZ232" s="157"/>
      <c r="TUA232" s="157"/>
      <c r="TUB232" s="157"/>
      <c r="TUC232" s="157"/>
      <c r="TUD232" s="157"/>
      <c r="TUE232" s="157"/>
      <c r="TUF232" s="157"/>
      <c r="TUG232" s="157"/>
      <c r="TUH232" s="157"/>
      <c r="TUI232" s="157"/>
      <c r="TUJ232" s="157"/>
      <c r="TUK232" s="157"/>
      <c r="TUL232" s="157"/>
      <c r="TUM232" s="157"/>
      <c r="TUN232" s="157"/>
      <c r="TUO232" s="157"/>
      <c r="TUP232" s="157"/>
      <c r="TUQ232" s="157"/>
      <c r="TUR232" s="157"/>
      <c r="TUS232" s="157"/>
      <c r="TUT232" s="157"/>
      <c r="TUU232" s="157"/>
      <c r="TUV232" s="157"/>
      <c r="TUW232" s="157"/>
      <c r="TUX232" s="157"/>
      <c r="TUY232" s="157"/>
      <c r="TUZ232" s="157"/>
      <c r="TVA232" s="157"/>
      <c r="TVB232" s="157"/>
      <c r="TVC232" s="157"/>
      <c r="TVD232" s="157"/>
      <c r="TVE232" s="157"/>
      <c r="TVF232" s="157"/>
      <c r="TVG232" s="157"/>
      <c r="TVH232" s="157"/>
      <c r="TVI232" s="157"/>
      <c r="TVJ232" s="157"/>
      <c r="TVK232" s="157"/>
      <c r="TVL232" s="157"/>
      <c r="TVM232" s="157"/>
      <c r="TVN232" s="157"/>
      <c r="TVO232" s="157"/>
      <c r="TVP232" s="157"/>
      <c r="TVQ232" s="157"/>
      <c r="TVR232" s="157"/>
      <c r="TVS232" s="157"/>
      <c r="TVT232" s="157"/>
      <c r="TVU232" s="157"/>
      <c r="TVV232" s="157"/>
      <c r="TVW232" s="157"/>
      <c r="TVX232" s="157"/>
      <c r="TVY232" s="157"/>
      <c r="TVZ232" s="157"/>
      <c r="TWA232" s="157"/>
      <c r="TWB232" s="157"/>
      <c r="TWC232" s="157"/>
      <c r="TWD232" s="157"/>
      <c r="TWE232" s="157"/>
      <c r="TWF232" s="157"/>
      <c r="TWG232" s="157"/>
      <c r="TWH232" s="157"/>
      <c r="TWI232" s="157"/>
      <c r="TWJ232" s="157"/>
      <c r="TWK232" s="157"/>
      <c r="TWL232" s="157"/>
      <c r="TWM232" s="157"/>
      <c r="TWN232" s="157"/>
      <c r="TWO232" s="157"/>
      <c r="TWP232" s="157"/>
      <c r="TWQ232" s="157"/>
      <c r="TWR232" s="157"/>
      <c r="TWS232" s="157"/>
      <c r="TWT232" s="157"/>
      <c r="TWU232" s="157"/>
      <c r="TWV232" s="157"/>
      <c r="TWW232" s="157"/>
      <c r="TWX232" s="157"/>
      <c r="TWY232" s="157"/>
      <c r="TWZ232" s="157"/>
      <c r="TXA232" s="157"/>
      <c r="TXB232" s="157"/>
      <c r="TXC232" s="157"/>
      <c r="TXD232" s="157"/>
      <c r="TXE232" s="157"/>
      <c r="TXF232" s="157"/>
      <c r="TXG232" s="157"/>
      <c r="TXH232" s="157"/>
      <c r="TXI232" s="157"/>
      <c r="TXJ232" s="157"/>
      <c r="TXK232" s="157"/>
      <c r="TXL232" s="157"/>
      <c r="TXM232" s="157"/>
      <c r="TXN232" s="157"/>
      <c r="TXO232" s="157"/>
      <c r="TXP232" s="157"/>
      <c r="TXQ232" s="157"/>
      <c r="TXR232" s="157"/>
      <c r="TXS232" s="157"/>
      <c r="TXT232" s="157"/>
      <c r="TXU232" s="157"/>
      <c r="TXV232" s="157"/>
      <c r="TXW232" s="157"/>
      <c r="TXX232" s="157"/>
      <c r="TXY232" s="157"/>
      <c r="TXZ232" s="157"/>
      <c r="TYA232" s="157"/>
      <c r="TYB232" s="157"/>
      <c r="TYC232" s="157"/>
      <c r="TYD232" s="157"/>
      <c r="TYE232" s="157"/>
      <c r="TYF232" s="157"/>
      <c r="TYG232" s="157"/>
      <c r="TYH232" s="157"/>
      <c r="TYI232" s="157"/>
      <c r="TYJ232" s="157"/>
      <c r="TYK232" s="157"/>
      <c r="TYL232" s="157"/>
      <c r="TYM232" s="157"/>
      <c r="TYN232" s="157"/>
      <c r="TYO232" s="157"/>
      <c r="TYP232" s="157"/>
      <c r="TYQ232" s="157"/>
      <c r="TYR232" s="157"/>
      <c r="TYS232" s="157"/>
      <c r="TYT232" s="157"/>
      <c r="TYU232" s="157"/>
      <c r="TYV232" s="157"/>
      <c r="TYW232" s="157"/>
      <c r="TYX232" s="157"/>
      <c r="TYY232" s="157"/>
      <c r="TYZ232" s="157"/>
      <c r="TZA232" s="157"/>
      <c r="TZB232" s="157"/>
      <c r="TZC232" s="157"/>
      <c r="TZD232" s="157"/>
      <c r="TZE232" s="157"/>
      <c r="TZF232" s="157"/>
      <c r="TZG232" s="157"/>
      <c r="TZH232" s="157"/>
      <c r="TZI232" s="157"/>
      <c r="TZJ232" s="157"/>
      <c r="TZK232" s="157"/>
      <c r="TZL232" s="157"/>
      <c r="TZM232" s="157"/>
      <c r="TZN232" s="157"/>
      <c r="TZO232" s="157"/>
      <c r="TZP232" s="157"/>
      <c r="TZQ232" s="157"/>
      <c r="TZR232" s="157"/>
      <c r="TZS232" s="157"/>
      <c r="TZT232" s="157"/>
      <c r="TZU232" s="157"/>
      <c r="TZV232" s="157"/>
      <c r="TZW232" s="157"/>
      <c r="TZX232" s="157"/>
      <c r="TZY232" s="157"/>
      <c r="TZZ232" s="157"/>
      <c r="UAA232" s="157"/>
      <c r="UAB232" s="157"/>
      <c r="UAC232" s="157"/>
      <c r="UAD232" s="157"/>
      <c r="UAE232" s="157"/>
      <c r="UAF232" s="157"/>
      <c r="UAG232" s="157"/>
      <c r="UAH232" s="157"/>
      <c r="UAI232" s="157"/>
      <c r="UAJ232" s="157"/>
      <c r="UAK232" s="157"/>
      <c r="UAL232" s="157"/>
      <c r="UAM232" s="157"/>
      <c r="UAN232" s="157"/>
      <c r="UAO232" s="157"/>
      <c r="UAP232" s="157"/>
      <c r="UAQ232" s="157"/>
      <c r="UAR232" s="157"/>
      <c r="UAS232" s="157"/>
      <c r="UAT232" s="157"/>
      <c r="UAU232" s="157"/>
      <c r="UAV232" s="157"/>
      <c r="UAW232" s="157"/>
      <c r="UAX232" s="157"/>
      <c r="UAY232" s="157"/>
      <c r="UAZ232" s="157"/>
      <c r="UBA232" s="157"/>
      <c r="UBB232" s="157"/>
      <c r="UBC232" s="157"/>
      <c r="UBD232" s="157"/>
      <c r="UBE232" s="157"/>
      <c r="UBF232" s="157"/>
      <c r="UBG232" s="157"/>
      <c r="UBH232" s="157"/>
      <c r="UBI232" s="157"/>
      <c r="UBJ232" s="157"/>
      <c r="UBK232" s="157"/>
      <c r="UBL232" s="157"/>
      <c r="UBM232" s="157"/>
      <c r="UBN232" s="157"/>
      <c r="UBO232" s="157"/>
      <c r="UBP232" s="157"/>
      <c r="UBQ232" s="157"/>
      <c r="UBR232" s="157"/>
      <c r="UBS232" s="157"/>
      <c r="UBT232" s="157"/>
      <c r="UBU232" s="157"/>
      <c r="UBV232" s="157"/>
      <c r="UBW232" s="157"/>
      <c r="UBX232" s="157"/>
      <c r="UBY232" s="157"/>
      <c r="UBZ232" s="157"/>
      <c r="UCA232" s="157"/>
      <c r="UCB232" s="157"/>
      <c r="UCC232" s="157"/>
      <c r="UCD232" s="157"/>
      <c r="UCE232" s="157"/>
      <c r="UCF232" s="157"/>
      <c r="UCG232" s="157"/>
      <c r="UCH232" s="157"/>
      <c r="UCI232" s="157"/>
      <c r="UCJ232" s="157"/>
      <c r="UCK232" s="157"/>
      <c r="UCL232" s="157"/>
      <c r="UCM232" s="157"/>
      <c r="UCN232" s="157"/>
      <c r="UCO232" s="157"/>
      <c r="UCP232" s="157"/>
      <c r="UCQ232" s="157"/>
      <c r="UCR232" s="157"/>
      <c r="UCS232" s="157"/>
      <c r="UCT232" s="157"/>
      <c r="UCU232" s="157"/>
      <c r="UCV232" s="157"/>
      <c r="UCW232" s="157"/>
      <c r="UCX232" s="157"/>
      <c r="UCY232" s="157"/>
      <c r="UCZ232" s="157"/>
      <c r="UDA232" s="157"/>
      <c r="UDB232" s="157"/>
      <c r="UDC232" s="157"/>
      <c r="UDD232" s="157"/>
      <c r="UDE232" s="157"/>
      <c r="UDF232" s="157"/>
      <c r="UDG232" s="157"/>
      <c r="UDH232" s="157"/>
      <c r="UDI232" s="157"/>
      <c r="UDJ232" s="157"/>
      <c r="UDK232" s="157"/>
      <c r="UDL232" s="157"/>
      <c r="UDM232" s="157"/>
      <c r="UDN232" s="157"/>
      <c r="UDO232" s="157"/>
      <c r="UDP232" s="157"/>
      <c r="UDQ232" s="157"/>
      <c r="UDR232" s="157"/>
      <c r="UDS232" s="157"/>
      <c r="UDT232" s="157"/>
      <c r="UDU232" s="157"/>
      <c r="UDV232" s="157"/>
      <c r="UDW232" s="157"/>
      <c r="UDX232" s="157"/>
      <c r="UDY232" s="157"/>
      <c r="UDZ232" s="157"/>
      <c r="UEA232" s="157"/>
      <c r="UEB232" s="157"/>
      <c r="UEC232" s="157"/>
      <c r="UED232" s="157"/>
      <c r="UEE232" s="157"/>
      <c r="UEF232" s="157"/>
      <c r="UEG232" s="157"/>
      <c r="UEH232" s="157"/>
      <c r="UEI232" s="157"/>
      <c r="UEJ232" s="157"/>
      <c r="UEK232" s="157"/>
      <c r="UEL232" s="157"/>
      <c r="UEM232" s="157"/>
      <c r="UEN232" s="157"/>
      <c r="UEO232" s="157"/>
      <c r="UEP232" s="157"/>
      <c r="UEQ232" s="157"/>
      <c r="UER232" s="157"/>
      <c r="UES232" s="157"/>
      <c r="UET232" s="157"/>
      <c r="UEU232" s="157"/>
      <c r="UEV232" s="157"/>
      <c r="UEW232" s="157"/>
      <c r="UEX232" s="157"/>
      <c r="UEY232" s="157"/>
      <c r="UEZ232" s="157"/>
      <c r="UFA232" s="157"/>
      <c r="UFB232" s="157"/>
      <c r="UFC232" s="157"/>
      <c r="UFD232" s="157"/>
      <c r="UFE232" s="157"/>
      <c r="UFF232" s="157"/>
      <c r="UFG232" s="157"/>
      <c r="UFH232" s="157"/>
      <c r="UFI232" s="157"/>
      <c r="UFJ232" s="157"/>
      <c r="UFK232" s="157"/>
      <c r="UFL232" s="157"/>
      <c r="UFM232" s="157"/>
      <c r="UFN232" s="157"/>
      <c r="UFO232" s="157"/>
      <c r="UFP232" s="157"/>
      <c r="UFQ232" s="157"/>
      <c r="UFR232" s="157"/>
      <c r="UFS232" s="157"/>
      <c r="UFT232" s="157"/>
      <c r="UFU232" s="157"/>
      <c r="UFV232" s="157"/>
      <c r="UFW232" s="157"/>
      <c r="UFX232" s="157"/>
      <c r="UFY232" s="157"/>
      <c r="UFZ232" s="157"/>
      <c r="UGA232" s="157"/>
      <c r="UGB232" s="157"/>
      <c r="UGC232" s="157"/>
      <c r="UGD232" s="157"/>
      <c r="UGE232" s="157"/>
      <c r="UGF232" s="157"/>
      <c r="UGG232" s="157"/>
      <c r="UGH232" s="157"/>
      <c r="UGI232" s="157"/>
      <c r="UGJ232" s="157"/>
      <c r="UGK232" s="157"/>
      <c r="UGL232" s="157"/>
      <c r="UGM232" s="157"/>
      <c r="UGN232" s="157"/>
      <c r="UGO232" s="157"/>
      <c r="UGP232" s="157"/>
      <c r="UGQ232" s="157"/>
      <c r="UGR232" s="157"/>
      <c r="UGS232" s="157"/>
      <c r="UGT232" s="157"/>
      <c r="UGU232" s="157"/>
      <c r="UGV232" s="157"/>
      <c r="UGW232" s="157"/>
      <c r="UGX232" s="157"/>
      <c r="UGY232" s="157"/>
      <c r="UGZ232" s="157"/>
      <c r="UHA232" s="157"/>
      <c r="UHB232" s="157"/>
      <c r="UHC232" s="157"/>
      <c r="UHD232" s="157"/>
      <c r="UHE232" s="157"/>
      <c r="UHF232" s="157"/>
      <c r="UHG232" s="157"/>
      <c r="UHH232" s="157"/>
      <c r="UHI232" s="157"/>
      <c r="UHJ232" s="157"/>
      <c r="UHK232" s="157"/>
      <c r="UHL232" s="157"/>
      <c r="UHM232" s="157"/>
      <c r="UHN232" s="157"/>
      <c r="UHO232" s="157"/>
      <c r="UHP232" s="157"/>
      <c r="UHQ232" s="157"/>
      <c r="UHR232" s="157"/>
      <c r="UHS232" s="157"/>
      <c r="UHT232" s="157"/>
      <c r="UHU232" s="157"/>
      <c r="UHV232" s="157"/>
      <c r="UHW232" s="157"/>
      <c r="UHX232" s="157"/>
      <c r="UHY232" s="157"/>
      <c r="UHZ232" s="157"/>
      <c r="UIA232" s="157"/>
      <c r="UIB232" s="157"/>
      <c r="UIC232" s="157"/>
      <c r="UID232" s="157"/>
      <c r="UIE232" s="157"/>
      <c r="UIF232" s="157"/>
      <c r="UIG232" s="157"/>
      <c r="UIH232" s="157"/>
      <c r="UII232" s="157"/>
      <c r="UIJ232" s="157"/>
      <c r="UIK232" s="157"/>
      <c r="UIL232" s="157"/>
      <c r="UIM232" s="157"/>
      <c r="UIN232" s="157"/>
      <c r="UIO232" s="157"/>
      <c r="UIP232" s="157"/>
      <c r="UIQ232" s="157"/>
      <c r="UIR232" s="157"/>
      <c r="UIS232" s="157"/>
      <c r="UIT232" s="157"/>
      <c r="UIU232" s="157"/>
      <c r="UIV232" s="157"/>
      <c r="UIW232" s="157"/>
      <c r="UIX232" s="157"/>
      <c r="UIY232" s="157"/>
      <c r="UIZ232" s="157"/>
      <c r="UJA232" s="157"/>
      <c r="UJB232" s="157"/>
      <c r="UJC232" s="157"/>
      <c r="UJD232" s="157"/>
      <c r="UJE232" s="157"/>
      <c r="UJF232" s="157"/>
      <c r="UJG232" s="157"/>
      <c r="UJH232" s="157"/>
      <c r="UJI232" s="157"/>
      <c r="UJJ232" s="157"/>
      <c r="UJK232" s="157"/>
      <c r="UJL232" s="157"/>
      <c r="UJM232" s="157"/>
      <c r="UJN232" s="157"/>
      <c r="UJO232" s="157"/>
      <c r="UJP232" s="157"/>
      <c r="UJQ232" s="157"/>
      <c r="UJR232" s="157"/>
      <c r="UJS232" s="157"/>
      <c r="UJT232" s="157"/>
      <c r="UJU232" s="157"/>
      <c r="UJV232" s="157"/>
      <c r="UJW232" s="157"/>
      <c r="UJX232" s="157"/>
      <c r="UJY232" s="157"/>
      <c r="UJZ232" s="157"/>
      <c r="UKA232" s="157"/>
      <c r="UKB232" s="157"/>
      <c r="UKC232" s="157"/>
      <c r="UKD232" s="157"/>
      <c r="UKE232" s="157"/>
      <c r="UKF232" s="157"/>
      <c r="UKG232" s="157"/>
      <c r="UKH232" s="157"/>
      <c r="UKI232" s="157"/>
      <c r="UKJ232" s="157"/>
      <c r="UKK232" s="157"/>
      <c r="UKL232" s="157"/>
      <c r="UKM232" s="157"/>
      <c r="UKN232" s="157"/>
      <c r="UKO232" s="157"/>
      <c r="UKP232" s="157"/>
      <c r="UKQ232" s="157"/>
      <c r="UKR232" s="157"/>
      <c r="UKS232" s="157"/>
      <c r="UKT232" s="157"/>
      <c r="UKU232" s="157"/>
      <c r="UKV232" s="157"/>
      <c r="UKW232" s="157"/>
      <c r="UKX232" s="157"/>
      <c r="UKY232" s="157"/>
      <c r="UKZ232" s="157"/>
      <c r="ULA232" s="157"/>
      <c r="ULB232" s="157"/>
      <c r="ULC232" s="157"/>
      <c r="ULD232" s="157"/>
      <c r="ULE232" s="157"/>
      <c r="ULF232" s="157"/>
      <c r="ULG232" s="157"/>
      <c r="ULH232" s="157"/>
      <c r="ULI232" s="157"/>
      <c r="ULJ232" s="157"/>
      <c r="ULK232" s="157"/>
      <c r="ULL232" s="157"/>
      <c r="ULM232" s="157"/>
      <c r="ULN232" s="157"/>
      <c r="ULO232" s="157"/>
      <c r="ULP232" s="157"/>
      <c r="ULQ232" s="157"/>
      <c r="ULR232" s="157"/>
      <c r="ULS232" s="157"/>
      <c r="ULT232" s="157"/>
      <c r="ULU232" s="157"/>
      <c r="ULV232" s="157"/>
      <c r="ULW232" s="157"/>
      <c r="ULX232" s="157"/>
      <c r="ULY232" s="157"/>
      <c r="ULZ232" s="157"/>
      <c r="UMA232" s="157"/>
      <c r="UMB232" s="157"/>
      <c r="UMC232" s="157"/>
      <c r="UMD232" s="157"/>
      <c r="UME232" s="157"/>
      <c r="UMF232" s="157"/>
      <c r="UMG232" s="157"/>
      <c r="UMH232" s="157"/>
      <c r="UMI232" s="157"/>
      <c r="UMJ232" s="157"/>
      <c r="UMK232" s="157"/>
      <c r="UML232" s="157"/>
      <c r="UMM232" s="157"/>
      <c r="UMN232" s="157"/>
      <c r="UMO232" s="157"/>
      <c r="UMP232" s="157"/>
      <c r="UMQ232" s="157"/>
      <c r="UMR232" s="157"/>
      <c r="UMS232" s="157"/>
      <c r="UMT232" s="157"/>
      <c r="UMU232" s="157"/>
      <c r="UMV232" s="157"/>
      <c r="UMW232" s="157"/>
      <c r="UMX232" s="157"/>
      <c r="UMY232" s="157"/>
      <c r="UMZ232" s="157"/>
      <c r="UNA232" s="157"/>
      <c r="UNB232" s="157"/>
      <c r="UNC232" s="157"/>
      <c r="UND232" s="157"/>
      <c r="UNE232" s="157"/>
      <c r="UNF232" s="157"/>
      <c r="UNG232" s="157"/>
      <c r="UNH232" s="157"/>
      <c r="UNI232" s="157"/>
      <c r="UNJ232" s="157"/>
      <c r="UNK232" s="157"/>
      <c r="UNL232" s="157"/>
      <c r="UNM232" s="157"/>
      <c r="UNN232" s="157"/>
      <c r="UNO232" s="157"/>
      <c r="UNP232" s="157"/>
      <c r="UNQ232" s="157"/>
      <c r="UNR232" s="157"/>
      <c r="UNS232" s="157"/>
      <c r="UNT232" s="157"/>
      <c r="UNU232" s="157"/>
      <c r="UNV232" s="157"/>
      <c r="UNW232" s="157"/>
      <c r="UNX232" s="157"/>
      <c r="UNY232" s="157"/>
      <c r="UNZ232" s="157"/>
      <c r="UOA232" s="157"/>
      <c r="UOB232" s="157"/>
      <c r="UOC232" s="157"/>
      <c r="UOD232" s="157"/>
      <c r="UOE232" s="157"/>
      <c r="UOF232" s="157"/>
      <c r="UOG232" s="157"/>
      <c r="UOH232" s="157"/>
      <c r="UOI232" s="157"/>
      <c r="UOJ232" s="157"/>
      <c r="UOK232" s="157"/>
      <c r="UOL232" s="157"/>
      <c r="UOM232" s="157"/>
      <c r="UON232" s="157"/>
      <c r="UOO232" s="157"/>
      <c r="UOP232" s="157"/>
      <c r="UOQ232" s="157"/>
      <c r="UOR232" s="157"/>
      <c r="UOS232" s="157"/>
      <c r="UOT232" s="157"/>
      <c r="UOU232" s="157"/>
      <c r="UOV232" s="157"/>
      <c r="UOW232" s="157"/>
      <c r="UOX232" s="157"/>
      <c r="UOY232" s="157"/>
      <c r="UOZ232" s="157"/>
      <c r="UPA232" s="157"/>
      <c r="UPB232" s="157"/>
      <c r="UPC232" s="157"/>
      <c r="UPD232" s="157"/>
      <c r="UPE232" s="157"/>
      <c r="UPF232" s="157"/>
      <c r="UPG232" s="157"/>
      <c r="UPH232" s="157"/>
      <c r="UPI232" s="157"/>
      <c r="UPJ232" s="157"/>
      <c r="UPK232" s="157"/>
      <c r="UPL232" s="157"/>
      <c r="UPM232" s="157"/>
      <c r="UPN232" s="157"/>
      <c r="UPO232" s="157"/>
      <c r="UPP232" s="157"/>
      <c r="UPQ232" s="157"/>
      <c r="UPR232" s="157"/>
      <c r="UPS232" s="157"/>
      <c r="UPT232" s="157"/>
      <c r="UPU232" s="157"/>
      <c r="UPV232" s="157"/>
      <c r="UPW232" s="157"/>
      <c r="UPX232" s="157"/>
      <c r="UPY232" s="157"/>
      <c r="UPZ232" s="157"/>
      <c r="UQA232" s="157"/>
      <c r="UQB232" s="157"/>
      <c r="UQC232" s="157"/>
      <c r="UQD232" s="157"/>
      <c r="UQE232" s="157"/>
      <c r="UQF232" s="157"/>
      <c r="UQG232" s="157"/>
      <c r="UQH232" s="157"/>
      <c r="UQI232" s="157"/>
      <c r="UQJ232" s="157"/>
      <c r="UQK232" s="157"/>
      <c r="UQL232" s="157"/>
      <c r="UQM232" s="157"/>
      <c r="UQN232" s="157"/>
      <c r="UQO232" s="157"/>
      <c r="UQP232" s="157"/>
      <c r="UQQ232" s="157"/>
      <c r="UQR232" s="157"/>
      <c r="UQS232" s="157"/>
      <c r="UQT232" s="157"/>
      <c r="UQU232" s="157"/>
      <c r="UQV232" s="157"/>
      <c r="UQW232" s="157"/>
      <c r="UQX232" s="157"/>
      <c r="UQY232" s="157"/>
      <c r="UQZ232" s="157"/>
      <c r="URA232" s="157"/>
      <c r="URB232" s="157"/>
      <c r="URC232" s="157"/>
      <c r="URD232" s="157"/>
      <c r="URE232" s="157"/>
      <c r="URF232" s="157"/>
      <c r="URG232" s="157"/>
      <c r="URH232" s="157"/>
      <c r="URI232" s="157"/>
      <c r="URJ232" s="157"/>
      <c r="URK232" s="157"/>
      <c r="URL232" s="157"/>
      <c r="URM232" s="157"/>
      <c r="URN232" s="157"/>
      <c r="URO232" s="157"/>
      <c r="URP232" s="157"/>
      <c r="URQ232" s="157"/>
      <c r="URR232" s="157"/>
      <c r="URS232" s="157"/>
      <c r="URT232" s="157"/>
      <c r="URU232" s="157"/>
      <c r="URV232" s="157"/>
      <c r="URW232" s="157"/>
      <c r="URX232" s="157"/>
      <c r="URY232" s="157"/>
      <c r="URZ232" s="157"/>
      <c r="USA232" s="157"/>
      <c r="USB232" s="157"/>
      <c r="USC232" s="157"/>
      <c r="USD232" s="157"/>
      <c r="USE232" s="157"/>
      <c r="USF232" s="157"/>
      <c r="USG232" s="157"/>
      <c r="USH232" s="157"/>
      <c r="USI232" s="157"/>
      <c r="USJ232" s="157"/>
      <c r="USK232" s="157"/>
      <c r="USL232" s="157"/>
      <c r="USM232" s="157"/>
      <c r="USN232" s="157"/>
      <c r="USO232" s="157"/>
      <c r="USP232" s="157"/>
      <c r="USQ232" s="157"/>
      <c r="USR232" s="157"/>
      <c r="USS232" s="157"/>
      <c r="UST232" s="157"/>
      <c r="USU232" s="157"/>
      <c r="USV232" s="157"/>
      <c r="USW232" s="157"/>
      <c r="USX232" s="157"/>
      <c r="USY232" s="157"/>
      <c r="USZ232" s="157"/>
      <c r="UTA232" s="157"/>
      <c r="UTB232" s="157"/>
      <c r="UTC232" s="157"/>
      <c r="UTD232" s="157"/>
      <c r="UTE232" s="157"/>
      <c r="UTF232" s="157"/>
      <c r="UTG232" s="157"/>
      <c r="UTH232" s="157"/>
      <c r="UTI232" s="157"/>
      <c r="UTJ232" s="157"/>
      <c r="UTK232" s="157"/>
      <c r="UTL232" s="157"/>
      <c r="UTM232" s="157"/>
      <c r="UTN232" s="157"/>
      <c r="UTO232" s="157"/>
      <c r="UTP232" s="157"/>
      <c r="UTQ232" s="157"/>
      <c r="UTR232" s="157"/>
      <c r="UTS232" s="157"/>
      <c r="UTT232" s="157"/>
      <c r="UTU232" s="157"/>
      <c r="UTV232" s="157"/>
      <c r="UTW232" s="157"/>
      <c r="UTX232" s="157"/>
      <c r="UTY232" s="157"/>
      <c r="UTZ232" s="157"/>
      <c r="UUA232" s="157"/>
      <c r="UUB232" s="157"/>
      <c r="UUC232" s="157"/>
      <c r="UUD232" s="157"/>
      <c r="UUE232" s="157"/>
      <c r="UUF232" s="157"/>
      <c r="UUG232" s="157"/>
      <c r="UUH232" s="157"/>
      <c r="UUI232" s="157"/>
      <c r="UUJ232" s="157"/>
      <c r="UUK232" s="157"/>
      <c r="UUL232" s="157"/>
      <c r="UUM232" s="157"/>
      <c r="UUN232" s="157"/>
      <c r="UUO232" s="157"/>
      <c r="UUP232" s="157"/>
      <c r="UUQ232" s="157"/>
      <c r="UUR232" s="157"/>
      <c r="UUS232" s="157"/>
      <c r="UUT232" s="157"/>
      <c r="UUU232" s="157"/>
      <c r="UUV232" s="157"/>
      <c r="UUW232" s="157"/>
      <c r="UUX232" s="157"/>
      <c r="UUY232" s="157"/>
      <c r="UUZ232" s="157"/>
      <c r="UVA232" s="157"/>
      <c r="UVB232" s="157"/>
      <c r="UVC232" s="157"/>
      <c r="UVD232" s="157"/>
      <c r="UVE232" s="157"/>
      <c r="UVF232" s="157"/>
      <c r="UVG232" s="157"/>
      <c r="UVH232" s="157"/>
      <c r="UVI232" s="157"/>
      <c r="UVJ232" s="157"/>
      <c r="UVK232" s="157"/>
      <c r="UVL232" s="157"/>
      <c r="UVM232" s="157"/>
      <c r="UVN232" s="157"/>
      <c r="UVO232" s="157"/>
      <c r="UVP232" s="157"/>
      <c r="UVQ232" s="157"/>
      <c r="UVR232" s="157"/>
      <c r="UVS232" s="157"/>
      <c r="UVT232" s="157"/>
      <c r="UVU232" s="157"/>
      <c r="UVV232" s="157"/>
      <c r="UVW232" s="157"/>
      <c r="UVX232" s="157"/>
      <c r="UVY232" s="157"/>
      <c r="UVZ232" s="157"/>
      <c r="UWA232" s="157"/>
      <c r="UWB232" s="157"/>
      <c r="UWC232" s="157"/>
      <c r="UWD232" s="157"/>
      <c r="UWE232" s="157"/>
      <c r="UWF232" s="157"/>
      <c r="UWG232" s="157"/>
      <c r="UWH232" s="157"/>
      <c r="UWI232" s="157"/>
      <c r="UWJ232" s="157"/>
      <c r="UWK232" s="157"/>
      <c r="UWL232" s="157"/>
      <c r="UWM232" s="157"/>
      <c r="UWN232" s="157"/>
      <c r="UWO232" s="157"/>
      <c r="UWP232" s="157"/>
      <c r="UWQ232" s="157"/>
      <c r="UWR232" s="157"/>
      <c r="UWS232" s="157"/>
      <c r="UWT232" s="157"/>
      <c r="UWU232" s="157"/>
      <c r="UWV232" s="157"/>
      <c r="UWW232" s="157"/>
      <c r="UWX232" s="157"/>
      <c r="UWY232" s="157"/>
      <c r="UWZ232" s="157"/>
      <c r="UXA232" s="157"/>
      <c r="UXB232" s="157"/>
      <c r="UXC232" s="157"/>
      <c r="UXD232" s="157"/>
      <c r="UXE232" s="157"/>
      <c r="UXF232" s="157"/>
      <c r="UXG232" s="157"/>
      <c r="UXH232" s="157"/>
      <c r="UXI232" s="157"/>
      <c r="UXJ232" s="157"/>
      <c r="UXK232" s="157"/>
      <c r="UXL232" s="157"/>
      <c r="UXM232" s="157"/>
      <c r="UXN232" s="157"/>
      <c r="UXO232" s="157"/>
      <c r="UXP232" s="157"/>
      <c r="UXQ232" s="157"/>
      <c r="UXR232" s="157"/>
      <c r="UXS232" s="157"/>
      <c r="UXT232" s="157"/>
      <c r="UXU232" s="157"/>
      <c r="UXV232" s="157"/>
      <c r="UXW232" s="157"/>
      <c r="UXX232" s="157"/>
      <c r="UXY232" s="157"/>
      <c r="UXZ232" s="157"/>
      <c r="UYA232" s="157"/>
      <c r="UYB232" s="157"/>
      <c r="UYC232" s="157"/>
      <c r="UYD232" s="157"/>
      <c r="UYE232" s="157"/>
      <c r="UYF232" s="157"/>
      <c r="UYG232" s="157"/>
      <c r="UYH232" s="157"/>
      <c r="UYI232" s="157"/>
      <c r="UYJ232" s="157"/>
      <c r="UYK232" s="157"/>
      <c r="UYL232" s="157"/>
      <c r="UYM232" s="157"/>
      <c r="UYN232" s="157"/>
      <c r="UYO232" s="157"/>
      <c r="UYP232" s="157"/>
      <c r="UYQ232" s="157"/>
      <c r="UYR232" s="157"/>
      <c r="UYS232" s="157"/>
      <c r="UYT232" s="157"/>
      <c r="UYU232" s="157"/>
      <c r="UYV232" s="157"/>
      <c r="UYW232" s="157"/>
      <c r="UYX232" s="157"/>
      <c r="UYY232" s="157"/>
      <c r="UYZ232" s="157"/>
      <c r="UZA232" s="157"/>
      <c r="UZB232" s="157"/>
      <c r="UZC232" s="157"/>
      <c r="UZD232" s="157"/>
      <c r="UZE232" s="157"/>
      <c r="UZF232" s="157"/>
      <c r="UZG232" s="157"/>
      <c r="UZH232" s="157"/>
      <c r="UZI232" s="157"/>
      <c r="UZJ232" s="157"/>
      <c r="UZK232" s="157"/>
      <c r="UZL232" s="157"/>
      <c r="UZM232" s="157"/>
      <c r="UZN232" s="157"/>
      <c r="UZO232" s="157"/>
      <c r="UZP232" s="157"/>
      <c r="UZQ232" s="157"/>
      <c r="UZR232" s="157"/>
      <c r="UZS232" s="157"/>
      <c r="UZT232" s="157"/>
      <c r="UZU232" s="157"/>
      <c r="UZV232" s="157"/>
      <c r="UZW232" s="157"/>
      <c r="UZX232" s="157"/>
      <c r="UZY232" s="157"/>
      <c r="UZZ232" s="157"/>
      <c r="VAA232" s="157"/>
      <c r="VAB232" s="157"/>
      <c r="VAC232" s="157"/>
      <c r="VAD232" s="157"/>
      <c r="VAE232" s="157"/>
      <c r="VAF232" s="157"/>
      <c r="VAG232" s="157"/>
      <c r="VAH232" s="157"/>
      <c r="VAI232" s="157"/>
      <c r="VAJ232" s="157"/>
      <c r="VAK232" s="157"/>
      <c r="VAL232" s="157"/>
      <c r="VAM232" s="157"/>
      <c r="VAN232" s="157"/>
      <c r="VAO232" s="157"/>
      <c r="VAP232" s="157"/>
      <c r="VAQ232" s="157"/>
      <c r="VAR232" s="157"/>
      <c r="VAS232" s="157"/>
      <c r="VAT232" s="157"/>
      <c r="VAU232" s="157"/>
      <c r="VAV232" s="157"/>
      <c r="VAW232" s="157"/>
      <c r="VAX232" s="157"/>
      <c r="VAY232" s="157"/>
      <c r="VAZ232" s="157"/>
      <c r="VBA232" s="157"/>
      <c r="VBB232" s="157"/>
      <c r="VBC232" s="157"/>
      <c r="VBD232" s="157"/>
      <c r="VBE232" s="157"/>
      <c r="VBF232" s="157"/>
      <c r="VBG232" s="157"/>
      <c r="VBH232" s="157"/>
      <c r="VBI232" s="157"/>
      <c r="VBJ232" s="157"/>
      <c r="VBK232" s="157"/>
      <c r="VBL232" s="157"/>
      <c r="VBM232" s="157"/>
      <c r="VBN232" s="157"/>
      <c r="VBO232" s="157"/>
      <c r="VBP232" s="157"/>
      <c r="VBQ232" s="157"/>
      <c r="VBR232" s="157"/>
      <c r="VBS232" s="157"/>
      <c r="VBT232" s="157"/>
      <c r="VBU232" s="157"/>
      <c r="VBV232" s="157"/>
      <c r="VBW232" s="157"/>
      <c r="VBX232" s="157"/>
      <c r="VBY232" s="157"/>
      <c r="VBZ232" s="157"/>
      <c r="VCA232" s="157"/>
      <c r="VCB232" s="157"/>
      <c r="VCC232" s="157"/>
      <c r="VCD232" s="157"/>
      <c r="VCE232" s="157"/>
      <c r="VCF232" s="157"/>
      <c r="VCG232" s="157"/>
      <c r="VCH232" s="157"/>
      <c r="VCI232" s="157"/>
      <c r="VCJ232" s="157"/>
      <c r="VCK232" s="157"/>
      <c r="VCL232" s="157"/>
      <c r="VCM232" s="157"/>
      <c r="VCN232" s="157"/>
      <c r="VCO232" s="157"/>
      <c r="VCP232" s="157"/>
      <c r="VCQ232" s="157"/>
      <c r="VCR232" s="157"/>
      <c r="VCS232" s="157"/>
      <c r="VCT232" s="157"/>
      <c r="VCU232" s="157"/>
      <c r="VCV232" s="157"/>
      <c r="VCW232" s="157"/>
      <c r="VCX232" s="157"/>
      <c r="VCY232" s="157"/>
      <c r="VCZ232" s="157"/>
      <c r="VDA232" s="157"/>
      <c r="VDB232" s="157"/>
      <c r="VDC232" s="157"/>
      <c r="VDD232" s="157"/>
      <c r="VDE232" s="157"/>
      <c r="VDF232" s="157"/>
      <c r="VDG232" s="157"/>
      <c r="VDH232" s="157"/>
      <c r="VDI232" s="157"/>
      <c r="VDJ232" s="157"/>
      <c r="VDK232" s="157"/>
      <c r="VDL232" s="157"/>
      <c r="VDM232" s="157"/>
      <c r="VDN232" s="157"/>
      <c r="VDO232" s="157"/>
      <c r="VDP232" s="157"/>
      <c r="VDQ232" s="157"/>
      <c r="VDR232" s="157"/>
      <c r="VDS232" s="157"/>
      <c r="VDT232" s="157"/>
      <c r="VDU232" s="157"/>
      <c r="VDV232" s="157"/>
      <c r="VDW232" s="157"/>
      <c r="VDX232" s="157"/>
      <c r="VDY232" s="157"/>
      <c r="VDZ232" s="157"/>
      <c r="VEA232" s="157"/>
      <c r="VEB232" s="157"/>
      <c r="VEC232" s="157"/>
      <c r="VED232" s="157"/>
      <c r="VEE232" s="157"/>
      <c r="VEF232" s="157"/>
      <c r="VEG232" s="157"/>
      <c r="VEH232" s="157"/>
      <c r="VEI232" s="157"/>
      <c r="VEJ232" s="157"/>
      <c r="VEK232" s="157"/>
      <c r="VEL232" s="157"/>
      <c r="VEM232" s="157"/>
      <c r="VEN232" s="157"/>
      <c r="VEO232" s="157"/>
      <c r="VEP232" s="157"/>
      <c r="VEQ232" s="157"/>
      <c r="VER232" s="157"/>
      <c r="VES232" s="157"/>
      <c r="VET232" s="157"/>
      <c r="VEU232" s="157"/>
      <c r="VEV232" s="157"/>
      <c r="VEW232" s="157"/>
      <c r="VEX232" s="157"/>
      <c r="VEY232" s="157"/>
      <c r="VEZ232" s="157"/>
      <c r="VFA232" s="157"/>
      <c r="VFB232" s="157"/>
      <c r="VFC232" s="157"/>
      <c r="VFD232" s="157"/>
      <c r="VFE232" s="157"/>
      <c r="VFF232" s="157"/>
      <c r="VFG232" s="157"/>
      <c r="VFH232" s="157"/>
      <c r="VFI232" s="157"/>
      <c r="VFJ232" s="157"/>
      <c r="VFK232" s="157"/>
      <c r="VFL232" s="157"/>
      <c r="VFM232" s="157"/>
      <c r="VFN232" s="157"/>
      <c r="VFO232" s="157"/>
      <c r="VFP232" s="157"/>
      <c r="VFQ232" s="157"/>
      <c r="VFR232" s="157"/>
      <c r="VFS232" s="157"/>
      <c r="VFT232" s="157"/>
      <c r="VFU232" s="157"/>
      <c r="VFV232" s="157"/>
      <c r="VFW232" s="157"/>
      <c r="VFX232" s="157"/>
      <c r="VFY232" s="157"/>
      <c r="VFZ232" s="157"/>
      <c r="VGA232" s="157"/>
      <c r="VGB232" s="157"/>
      <c r="VGC232" s="157"/>
      <c r="VGD232" s="157"/>
      <c r="VGE232" s="157"/>
      <c r="VGF232" s="157"/>
      <c r="VGG232" s="157"/>
      <c r="VGH232" s="157"/>
      <c r="VGI232" s="157"/>
      <c r="VGJ232" s="157"/>
      <c r="VGK232" s="157"/>
      <c r="VGL232" s="157"/>
      <c r="VGM232" s="157"/>
      <c r="VGN232" s="157"/>
      <c r="VGO232" s="157"/>
      <c r="VGP232" s="157"/>
      <c r="VGQ232" s="157"/>
      <c r="VGR232" s="157"/>
      <c r="VGS232" s="157"/>
      <c r="VGT232" s="157"/>
      <c r="VGU232" s="157"/>
      <c r="VGV232" s="157"/>
      <c r="VGW232" s="157"/>
      <c r="VGX232" s="157"/>
      <c r="VGY232" s="157"/>
      <c r="VGZ232" s="157"/>
      <c r="VHA232" s="157"/>
      <c r="VHB232" s="157"/>
      <c r="VHC232" s="157"/>
      <c r="VHD232" s="157"/>
      <c r="VHE232" s="157"/>
      <c r="VHF232" s="157"/>
      <c r="VHG232" s="157"/>
      <c r="VHH232" s="157"/>
      <c r="VHI232" s="157"/>
      <c r="VHJ232" s="157"/>
      <c r="VHK232" s="157"/>
      <c r="VHL232" s="157"/>
      <c r="VHM232" s="157"/>
      <c r="VHN232" s="157"/>
      <c r="VHO232" s="157"/>
      <c r="VHP232" s="157"/>
      <c r="VHQ232" s="157"/>
      <c r="VHR232" s="157"/>
      <c r="VHS232" s="157"/>
      <c r="VHT232" s="157"/>
      <c r="VHU232" s="157"/>
      <c r="VHV232" s="157"/>
      <c r="VHW232" s="157"/>
      <c r="VHX232" s="157"/>
      <c r="VHY232" s="157"/>
      <c r="VHZ232" s="157"/>
      <c r="VIA232" s="157"/>
      <c r="VIB232" s="157"/>
      <c r="VIC232" s="157"/>
      <c r="VID232" s="157"/>
      <c r="VIE232" s="157"/>
      <c r="VIF232" s="157"/>
      <c r="VIG232" s="157"/>
      <c r="VIH232" s="157"/>
      <c r="VII232" s="157"/>
      <c r="VIJ232" s="157"/>
      <c r="VIK232" s="157"/>
      <c r="VIL232" s="157"/>
      <c r="VIM232" s="157"/>
      <c r="VIN232" s="157"/>
      <c r="VIO232" s="157"/>
      <c r="VIP232" s="157"/>
      <c r="VIQ232" s="157"/>
      <c r="VIR232" s="157"/>
      <c r="VIS232" s="157"/>
      <c r="VIT232" s="157"/>
      <c r="VIU232" s="157"/>
      <c r="VIV232" s="157"/>
      <c r="VIW232" s="157"/>
      <c r="VIX232" s="157"/>
      <c r="VIY232" s="157"/>
      <c r="VIZ232" s="157"/>
      <c r="VJA232" s="157"/>
      <c r="VJB232" s="157"/>
      <c r="VJC232" s="157"/>
      <c r="VJD232" s="157"/>
      <c r="VJE232" s="157"/>
      <c r="VJF232" s="157"/>
      <c r="VJG232" s="157"/>
      <c r="VJH232" s="157"/>
      <c r="VJI232" s="157"/>
      <c r="VJJ232" s="157"/>
      <c r="VJK232" s="157"/>
      <c r="VJL232" s="157"/>
      <c r="VJM232" s="157"/>
      <c r="VJN232" s="157"/>
      <c r="VJO232" s="157"/>
      <c r="VJP232" s="157"/>
      <c r="VJQ232" s="157"/>
      <c r="VJR232" s="157"/>
      <c r="VJS232" s="157"/>
      <c r="VJT232" s="157"/>
      <c r="VJU232" s="157"/>
      <c r="VJV232" s="157"/>
      <c r="VJW232" s="157"/>
      <c r="VJX232" s="157"/>
      <c r="VJY232" s="157"/>
      <c r="VJZ232" s="157"/>
      <c r="VKA232" s="157"/>
      <c r="VKB232" s="157"/>
      <c r="VKC232" s="157"/>
      <c r="VKD232" s="157"/>
      <c r="VKE232" s="157"/>
      <c r="VKF232" s="157"/>
      <c r="VKG232" s="157"/>
      <c r="VKH232" s="157"/>
      <c r="VKI232" s="157"/>
      <c r="VKJ232" s="157"/>
      <c r="VKK232" s="157"/>
      <c r="VKL232" s="157"/>
      <c r="VKM232" s="157"/>
      <c r="VKN232" s="157"/>
      <c r="VKO232" s="157"/>
      <c r="VKP232" s="157"/>
      <c r="VKQ232" s="157"/>
      <c r="VKR232" s="157"/>
      <c r="VKS232" s="157"/>
      <c r="VKT232" s="157"/>
      <c r="VKU232" s="157"/>
      <c r="VKV232" s="157"/>
      <c r="VKW232" s="157"/>
      <c r="VKX232" s="157"/>
      <c r="VKY232" s="157"/>
      <c r="VKZ232" s="157"/>
      <c r="VLA232" s="157"/>
      <c r="VLB232" s="157"/>
      <c r="VLC232" s="157"/>
      <c r="VLD232" s="157"/>
      <c r="VLE232" s="157"/>
      <c r="VLF232" s="157"/>
      <c r="VLG232" s="157"/>
      <c r="VLH232" s="157"/>
      <c r="VLI232" s="157"/>
      <c r="VLJ232" s="157"/>
      <c r="VLK232" s="157"/>
      <c r="VLL232" s="157"/>
      <c r="VLM232" s="157"/>
      <c r="VLN232" s="157"/>
      <c r="VLO232" s="157"/>
      <c r="VLP232" s="157"/>
      <c r="VLQ232" s="157"/>
      <c r="VLR232" s="157"/>
      <c r="VLS232" s="157"/>
      <c r="VLT232" s="157"/>
      <c r="VLU232" s="157"/>
      <c r="VLV232" s="157"/>
      <c r="VLW232" s="157"/>
      <c r="VLX232" s="157"/>
      <c r="VLY232" s="157"/>
      <c r="VLZ232" s="157"/>
      <c r="VMA232" s="157"/>
      <c r="VMB232" s="157"/>
      <c r="VMC232" s="157"/>
      <c r="VMD232" s="157"/>
      <c r="VME232" s="157"/>
      <c r="VMF232" s="157"/>
      <c r="VMG232" s="157"/>
      <c r="VMH232" s="157"/>
      <c r="VMI232" s="157"/>
      <c r="VMJ232" s="157"/>
      <c r="VMK232" s="157"/>
      <c r="VML232" s="157"/>
      <c r="VMM232" s="157"/>
      <c r="VMN232" s="157"/>
      <c r="VMO232" s="157"/>
      <c r="VMP232" s="157"/>
      <c r="VMQ232" s="157"/>
      <c r="VMR232" s="157"/>
      <c r="VMS232" s="157"/>
      <c r="VMT232" s="157"/>
      <c r="VMU232" s="157"/>
      <c r="VMV232" s="157"/>
      <c r="VMW232" s="157"/>
      <c r="VMX232" s="157"/>
      <c r="VMY232" s="157"/>
      <c r="VMZ232" s="157"/>
      <c r="VNA232" s="157"/>
      <c r="VNB232" s="157"/>
      <c r="VNC232" s="157"/>
      <c r="VND232" s="157"/>
      <c r="VNE232" s="157"/>
      <c r="VNF232" s="157"/>
      <c r="VNG232" s="157"/>
      <c r="VNH232" s="157"/>
      <c r="VNI232" s="157"/>
      <c r="VNJ232" s="157"/>
      <c r="VNK232" s="157"/>
      <c r="VNL232" s="157"/>
      <c r="VNM232" s="157"/>
      <c r="VNN232" s="157"/>
      <c r="VNO232" s="157"/>
      <c r="VNP232" s="157"/>
      <c r="VNQ232" s="157"/>
      <c r="VNR232" s="157"/>
      <c r="VNS232" s="157"/>
      <c r="VNT232" s="157"/>
      <c r="VNU232" s="157"/>
      <c r="VNV232" s="157"/>
      <c r="VNW232" s="157"/>
      <c r="VNX232" s="157"/>
      <c r="VNY232" s="157"/>
      <c r="VNZ232" s="157"/>
      <c r="VOA232" s="157"/>
      <c r="VOB232" s="157"/>
      <c r="VOC232" s="157"/>
      <c r="VOD232" s="157"/>
      <c r="VOE232" s="157"/>
      <c r="VOF232" s="157"/>
      <c r="VOG232" s="157"/>
      <c r="VOH232" s="157"/>
      <c r="VOI232" s="157"/>
      <c r="VOJ232" s="157"/>
      <c r="VOK232" s="157"/>
      <c r="VOL232" s="157"/>
      <c r="VOM232" s="157"/>
      <c r="VON232" s="157"/>
      <c r="VOO232" s="157"/>
      <c r="VOP232" s="157"/>
      <c r="VOQ232" s="157"/>
      <c r="VOR232" s="157"/>
      <c r="VOS232" s="157"/>
      <c r="VOT232" s="157"/>
      <c r="VOU232" s="157"/>
      <c r="VOV232" s="157"/>
      <c r="VOW232" s="157"/>
      <c r="VOX232" s="157"/>
      <c r="VOY232" s="157"/>
      <c r="VOZ232" s="157"/>
      <c r="VPA232" s="157"/>
      <c r="VPB232" s="157"/>
      <c r="VPC232" s="157"/>
      <c r="VPD232" s="157"/>
      <c r="VPE232" s="157"/>
      <c r="VPF232" s="157"/>
      <c r="VPG232" s="157"/>
      <c r="VPH232" s="157"/>
      <c r="VPI232" s="157"/>
      <c r="VPJ232" s="157"/>
      <c r="VPK232" s="157"/>
      <c r="VPL232" s="157"/>
      <c r="VPM232" s="157"/>
      <c r="VPN232" s="157"/>
      <c r="VPO232" s="157"/>
      <c r="VPP232" s="157"/>
      <c r="VPQ232" s="157"/>
      <c r="VPR232" s="157"/>
      <c r="VPS232" s="157"/>
      <c r="VPT232" s="157"/>
      <c r="VPU232" s="157"/>
      <c r="VPV232" s="157"/>
      <c r="VPW232" s="157"/>
      <c r="VPX232" s="157"/>
      <c r="VPY232" s="157"/>
      <c r="VPZ232" s="157"/>
      <c r="VQA232" s="157"/>
      <c r="VQB232" s="157"/>
      <c r="VQC232" s="157"/>
      <c r="VQD232" s="157"/>
      <c r="VQE232" s="157"/>
      <c r="VQF232" s="157"/>
      <c r="VQG232" s="157"/>
      <c r="VQH232" s="157"/>
      <c r="VQI232" s="157"/>
      <c r="VQJ232" s="157"/>
      <c r="VQK232" s="157"/>
      <c r="VQL232" s="157"/>
      <c r="VQM232" s="157"/>
      <c r="VQN232" s="157"/>
      <c r="VQO232" s="157"/>
      <c r="VQP232" s="157"/>
      <c r="VQQ232" s="157"/>
      <c r="VQR232" s="157"/>
      <c r="VQS232" s="157"/>
      <c r="VQT232" s="157"/>
      <c r="VQU232" s="157"/>
      <c r="VQV232" s="157"/>
      <c r="VQW232" s="157"/>
      <c r="VQX232" s="157"/>
      <c r="VQY232" s="157"/>
      <c r="VQZ232" s="157"/>
      <c r="VRA232" s="157"/>
      <c r="VRB232" s="157"/>
      <c r="VRC232" s="157"/>
      <c r="VRD232" s="157"/>
      <c r="VRE232" s="157"/>
      <c r="VRF232" s="157"/>
      <c r="VRG232" s="157"/>
      <c r="VRH232" s="157"/>
      <c r="VRI232" s="157"/>
      <c r="VRJ232" s="157"/>
      <c r="VRK232" s="157"/>
      <c r="VRL232" s="157"/>
      <c r="VRM232" s="157"/>
      <c r="VRN232" s="157"/>
      <c r="VRO232" s="157"/>
      <c r="VRP232" s="157"/>
      <c r="VRQ232" s="157"/>
      <c r="VRR232" s="157"/>
      <c r="VRS232" s="157"/>
      <c r="VRT232" s="157"/>
      <c r="VRU232" s="157"/>
      <c r="VRV232" s="157"/>
      <c r="VRW232" s="157"/>
      <c r="VRX232" s="157"/>
      <c r="VRY232" s="157"/>
      <c r="VRZ232" s="157"/>
      <c r="VSA232" s="157"/>
      <c r="VSB232" s="157"/>
      <c r="VSC232" s="157"/>
      <c r="VSD232" s="157"/>
      <c r="VSE232" s="157"/>
      <c r="VSF232" s="157"/>
      <c r="VSG232" s="157"/>
      <c r="VSH232" s="157"/>
      <c r="VSI232" s="157"/>
      <c r="VSJ232" s="157"/>
      <c r="VSK232" s="157"/>
      <c r="VSL232" s="157"/>
      <c r="VSM232" s="157"/>
      <c r="VSN232" s="157"/>
      <c r="VSO232" s="157"/>
      <c r="VSP232" s="157"/>
      <c r="VSQ232" s="157"/>
      <c r="VSR232" s="157"/>
      <c r="VSS232" s="157"/>
      <c r="VST232" s="157"/>
      <c r="VSU232" s="157"/>
      <c r="VSV232" s="157"/>
      <c r="VSW232" s="157"/>
      <c r="VSX232" s="157"/>
      <c r="VSY232" s="157"/>
      <c r="VSZ232" s="157"/>
      <c r="VTA232" s="157"/>
      <c r="VTB232" s="157"/>
      <c r="VTC232" s="157"/>
      <c r="VTD232" s="157"/>
      <c r="VTE232" s="157"/>
      <c r="VTF232" s="157"/>
      <c r="VTG232" s="157"/>
      <c r="VTH232" s="157"/>
      <c r="VTI232" s="157"/>
      <c r="VTJ232" s="157"/>
      <c r="VTK232" s="157"/>
      <c r="VTL232" s="157"/>
      <c r="VTM232" s="157"/>
      <c r="VTN232" s="157"/>
      <c r="VTO232" s="157"/>
      <c r="VTP232" s="157"/>
      <c r="VTQ232" s="157"/>
      <c r="VTR232" s="157"/>
      <c r="VTS232" s="157"/>
      <c r="VTT232" s="157"/>
      <c r="VTU232" s="157"/>
      <c r="VTV232" s="157"/>
      <c r="VTW232" s="157"/>
      <c r="VTX232" s="157"/>
      <c r="VTY232" s="157"/>
      <c r="VTZ232" s="157"/>
      <c r="VUA232" s="157"/>
      <c r="VUB232" s="157"/>
      <c r="VUC232" s="157"/>
      <c r="VUD232" s="157"/>
      <c r="VUE232" s="157"/>
      <c r="VUF232" s="157"/>
      <c r="VUG232" s="157"/>
      <c r="VUH232" s="157"/>
      <c r="VUI232" s="157"/>
      <c r="VUJ232" s="157"/>
      <c r="VUK232" s="157"/>
      <c r="VUL232" s="157"/>
      <c r="VUM232" s="157"/>
      <c r="VUN232" s="157"/>
      <c r="VUO232" s="157"/>
      <c r="VUP232" s="157"/>
      <c r="VUQ232" s="157"/>
      <c r="VUR232" s="157"/>
      <c r="VUS232" s="157"/>
      <c r="VUT232" s="157"/>
      <c r="VUU232" s="157"/>
      <c r="VUV232" s="157"/>
      <c r="VUW232" s="157"/>
      <c r="VUX232" s="157"/>
      <c r="VUY232" s="157"/>
      <c r="VUZ232" s="157"/>
      <c r="VVA232" s="157"/>
      <c r="VVB232" s="157"/>
      <c r="VVC232" s="157"/>
      <c r="VVD232" s="157"/>
      <c r="VVE232" s="157"/>
      <c r="VVF232" s="157"/>
      <c r="VVG232" s="157"/>
      <c r="VVH232" s="157"/>
      <c r="VVI232" s="157"/>
      <c r="VVJ232" s="157"/>
      <c r="VVK232" s="157"/>
      <c r="VVL232" s="157"/>
      <c r="VVM232" s="157"/>
      <c r="VVN232" s="157"/>
      <c r="VVO232" s="157"/>
      <c r="VVP232" s="157"/>
      <c r="VVQ232" s="157"/>
      <c r="VVR232" s="157"/>
      <c r="VVS232" s="157"/>
      <c r="VVT232" s="157"/>
      <c r="VVU232" s="157"/>
      <c r="VVV232" s="157"/>
      <c r="VVW232" s="157"/>
      <c r="VVX232" s="157"/>
      <c r="VVY232" s="157"/>
      <c r="VVZ232" s="157"/>
      <c r="VWA232" s="157"/>
      <c r="VWB232" s="157"/>
      <c r="VWC232" s="157"/>
      <c r="VWD232" s="157"/>
      <c r="VWE232" s="157"/>
      <c r="VWF232" s="157"/>
      <c r="VWG232" s="157"/>
      <c r="VWH232" s="157"/>
      <c r="VWI232" s="157"/>
      <c r="VWJ232" s="157"/>
      <c r="VWK232" s="157"/>
      <c r="VWL232" s="157"/>
      <c r="VWM232" s="157"/>
      <c r="VWN232" s="157"/>
      <c r="VWO232" s="157"/>
      <c r="VWP232" s="157"/>
      <c r="VWQ232" s="157"/>
      <c r="VWR232" s="157"/>
      <c r="VWS232" s="157"/>
      <c r="VWT232" s="157"/>
      <c r="VWU232" s="157"/>
      <c r="VWV232" s="157"/>
      <c r="VWW232" s="157"/>
      <c r="VWX232" s="157"/>
      <c r="VWY232" s="157"/>
      <c r="VWZ232" s="157"/>
      <c r="VXA232" s="157"/>
      <c r="VXB232" s="157"/>
      <c r="VXC232" s="157"/>
      <c r="VXD232" s="157"/>
      <c r="VXE232" s="157"/>
      <c r="VXF232" s="157"/>
      <c r="VXG232" s="157"/>
      <c r="VXH232" s="157"/>
      <c r="VXI232" s="157"/>
      <c r="VXJ232" s="157"/>
      <c r="VXK232" s="157"/>
      <c r="VXL232" s="157"/>
      <c r="VXM232" s="157"/>
      <c r="VXN232" s="157"/>
      <c r="VXO232" s="157"/>
      <c r="VXP232" s="157"/>
      <c r="VXQ232" s="157"/>
      <c r="VXR232" s="157"/>
      <c r="VXS232" s="157"/>
      <c r="VXT232" s="157"/>
      <c r="VXU232" s="157"/>
      <c r="VXV232" s="157"/>
      <c r="VXW232" s="157"/>
      <c r="VXX232" s="157"/>
      <c r="VXY232" s="157"/>
      <c r="VXZ232" s="157"/>
      <c r="VYA232" s="157"/>
      <c r="VYB232" s="157"/>
      <c r="VYC232" s="157"/>
      <c r="VYD232" s="157"/>
      <c r="VYE232" s="157"/>
      <c r="VYF232" s="157"/>
      <c r="VYG232" s="157"/>
      <c r="VYH232" s="157"/>
      <c r="VYI232" s="157"/>
      <c r="VYJ232" s="157"/>
      <c r="VYK232" s="157"/>
      <c r="VYL232" s="157"/>
      <c r="VYM232" s="157"/>
      <c r="VYN232" s="157"/>
      <c r="VYO232" s="157"/>
      <c r="VYP232" s="157"/>
      <c r="VYQ232" s="157"/>
      <c r="VYR232" s="157"/>
      <c r="VYS232" s="157"/>
      <c r="VYT232" s="157"/>
      <c r="VYU232" s="157"/>
      <c r="VYV232" s="157"/>
      <c r="VYW232" s="157"/>
      <c r="VYX232" s="157"/>
      <c r="VYY232" s="157"/>
      <c r="VYZ232" s="157"/>
      <c r="VZA232" s="157"/>
      <c r="VZB232" s="157"/>
      <c r="VZC232" s="157"/>
      <c r="VZD232" s="157"/>
      <c r="VZE232" s="157"/>
      <c r="VZF232" s="157"/>
      <c r="VZG232" s="157"/>
      <c r="VZH232" s="157"/>
      <c r="VZI232" s="157"/>
      <c r="VZJ232" s="157"/>
      <c r="VZK232" s="157"/>
      <c r="VZL232" s="157"/>
      <c r="VZM232" s="157"/>
      <c r="VZN232" s="157"/>
      <c r="VZO232" s="157"/>
      <c r="VZP232" s="157"/>
      <c r="VZQ232" s="157"/>
      <c r="VZR232" s="157"/>
      <c r="VZS232" s="157"/>
      <c r="VZT232" s="157"/>
      <c r="VZU232" s="157"/>
      <c r="VZV232" s="157"/>
      <c r="VZW232" s="157"/>
      <c r="VZX232" s="157"/>
      <c r="VZY232" s="157"/>
      <c r="VZZ232" s="157"/>
      <c r="WAA232" s="157"/>
      <c r="WAB232" s="157"/>
      <c r="WAC232" s="157"/>
      <c r="WAD232" s="157"/>
      <c r="WAE232" s="157"/>
      <c r="WAF232" s="157"/>
      <c r="WAG232" s="157"/>
      <c r="WAH232" s="157"/>
      <c r="WAI232" s="157"/>
      <c r="WAJ232" s="157"/>
      <c r="WAK232" s="157"/>
      <c r="WAL232" s="157"/>
      <c r="WAM232" s="157"/>
      <c r="WAN232" s="157"/>
      <c r="WAO232" s="157"/>
      <c r="WAP232" s="157"/>
      <c r="WAQ232" s="157"/>
      <c r="WAR232" s="157"/>
      <c r="WAS232" s="157"/>
      <c r="WAT232" s="157"/>
      <c r="WAU232" s="157"/>
      <c r="WAV232" s="157"/>
      <c r="WAW232" s="157"/>
      <c r="WAX232" s="157"/>
      <c r="WAY232" s="157"/>
      <c r="WAZ232" s="157"/>
      <c r="WBA232" s="157"/>
      <c r="WBB232" s="157"/>
      <c r="WBC232" s="157"/>
      <c r="WBD232" s="157"/>
      <c r="WBE232" s="157"/>
      <c r="WBF232" s="157"/>
      <c r="WBG232" s="157"/>
      <c r="WBH232" s="157"/>
      <c r="WBI232" s="157"/>
      <c r="WBJ232" s="157"/>
      <c r="WBK232" s="157"/>
      <c r="WBL232" s="157"/>
      <c r="WBM232" s="157"/>
      <c r="WBN232" s="157"/>
      <c r="WBO232" s="157"/>
      <c r="WBP232" s="157"/>
      <c r="WBQ232" s="157"/>
      <c r="WBR232" s="157"/>
      <c r="WBS232" s="157"/>
      <c r="WBT232" s="157"/>
      <c r="WBU232" s="157"/>
      <c r="WBV232" s="157"/>
      <c r="WBW232" s="157"/>
      <c r="WBX232" s="157"/>
      <c r="WBY232" s="157"/>
      <c r="WBZ232" s="157"/>
      <c r="WCA232" s="157"/>
      <c r="WCB232" s="157"/>
      <c r="WCC232" s="157"/>
      <c r="WCD232" s="157"/>
      <c r="WCE232" s="157"/>
      <c r="WCF232" s="157"/>
      <c r="WCG232" s="157"/>
      <c r="WCH232" s="157"/>
      <c r="WCI232" s="157"/>
      <c r="WCJ232" s="157"/>
      <c r="WCK232" s="157"/>
      <c r="WCL232" s="157"/>
      <c r="WCM232" s="157"/>
      <c r="WCN232" s="157"/>
      <c r="WCO232" s="157"/>
      <c r="WCP232" s="157"/>
      <c r="WCQ232" s="157"/>
      <c r="WCR232" s="157"/>
      <c r="WCS232" s="157"/>
      <c r="WCT232" s="157"/>
      <c r="WCU232" s="157"/>
      <c r="WCV232" s="157"/>
      <c r="WCW232" s="157"/>
      <c r="WCX232" s="157"/>
      <c r="WCY232" s="157"/>
      <c r="WCZ232" s="157"/>
      <c r="WDA232" s="157"/>
      <c r="WDB232" s="157"/>
      <c r="WDC232" s="157"/>
      <c r="WDD232" s="157"/>
      <c r="WDE232" s="157"/>
      <c r="WDF232" s="157"/>
      <c r="WDG232" s="157"/>
      <c r="WDH232" s="157"/>
      <c r="WDI232" s="157"/>
      <c r="WDJ232" s="157"/>
      <c r="WDK232" s="157"/>
      <c r="WDL232" s="157"/>
      <c r="WDM232" s="157"/>
      <c r="WDN232" s="157"/>
      <c r="WDO232" s="157"/>
      <c r="WDP232" s="157"/>
      <c r="WDQ232" s="157"/>
      <c r="WDR232" s="157"/>
      <c r="WDS232" s="157"/>
      <c r="WDT232" s="157"/>
      <c r="WDU232" s="157"/>
      <c r="WDV232" s="157"/>
      <c r="WDW232" s="157"/>
      <c r="WDX232" s="157"/>
      <c r="WDY232" s="157"/>
      <c r="WDZ232" s="157"/>
      <c r="WEA232" s="157"/>
      <c r="WEB232" s="157"/>
      <c r="WEC232" s="157"/>
      <c r="WED232" s="157"/>
      <c r="WEE232" s="157"/>
      <c r="WEF232" s="157"/>
      <c r="WEG232" s="157"/>
      <c r="WEH232" s="157"/>
      <c r="WEI232" s="157"/>
      <c r="WEJ232" s="157"/>
      <c r="WEK232" s="157"/>
      <c r="WEL232" s="157"/>
      <c r="WEM232" s="157"/>
      <c r="WEN232" s="157"/>
      <c r="WEO232" s="157"/>
      <c r="WEP232" s="157"/>
      <c r="WEQ232" s="157"/>
      <c r="WER232" s="157"/>
      <c r="WES232" s="157"/>
      <c r="WET232" s="157"/>
      <c r="WEU232" s="157"/>
      <c r="WEV232" s="157"/>
      <c r="WEW232" s="157"/>
      <c r="WEX232" s="157"/>
      <c r="WEY232" s="157"/>
      <c r="WEZ232" s="157"/>
      <c r="WFA232" s="157"/>
      <c r="WFB232" s="157"/>
      <c r="WFC232" s="157"/>
      <c r="WFD232" s="157"/>
      <c r="WFE232" s="157"/>
      <c r="WFF232" s="157"/>
      <c r="WFG232" s="157"/>
      <c r="WFH232" s="157"/>
      <c r="WFI232" s="157"/>
      <c r="WFJ232" s="157"/>
      <c r="WFK232" s="157"/>
      <c r="WFL232" s="157"/>
      <c r="WFM232" s="157"/>
      <c r="WFN232" s="157"/>
      <c r="WFO232" s="157"/>
      <c r="WFP232" s="157"/>
      <c r="WFQ232" s="157"/>
      <c r="WFR232" s="157"/>
      <c r="WFS232" s="157"/>
      <c r="WFT232" s="157"/>
      <c r="WFU232" s="157"/>
      <c r="WFV232" s="157"/>
      <c r="WFW232" s="157"/>
      <c r="WFX232" s="157"/>
      <c r="WFY232" s="157"/>
      <c r="WFZ232" s="157"/>
      <c r="WGA232" s="157"/>
      <c r="WGB232" s="157"/>
      <c r="WGC232" s="157"/>
      <c r="WGD232" s="157"/>
      <c r="WGE232" s="157"/>
      <c r="WGF232" s="157"/>
      <c r="WGG232" s="157"/>
      <c r="WGH232" s="157"/>
      <c r="WGI232" s="157"/>
      <c r="WGJ232" s="157"/>
      <c r="WGK232" s="157"/>
      <c r="WGL232" s="157"/>
      <c r="WGM232" s="157"/>
      <c r="WGN232" s="157"/>
      <c r="WGO232" s="157"/>
      <c r="WGP232" s="157"/>
      <c r="WGQ232" s="157"/>
      <c r="WGR232" s="157"/>
      <c r="WGS232" s="157"/>
      <c r="WGT232" s="157"/>
      <c r="WGU232" s="157"/>
      <c r="WGV232" s="157"/>
      <c r="WGW232" s="157"/>
      <c r="WGX232" s="157"/>
      <c r="WGY232" s="157"/>
      <c r="WGZ232" s="157"/>
      <c r="WHA232" s="157"/>
      <c r="WHB232" s="157"/>
      <c r="WHC232" s="157"/>
      <c r="WHD232" s="157"/>
      <c r="WHE232" s="157"/>
      <c r="WHF232" s="157"/>
      <c r="WHG232" s="157"/>
      <c r="WHH232" s="157"/>
      <c r="WHI232" s="157"/>
      <c r="WHJ232" s="157"/>
      <c r="WHK232" s="157"/>
      <c r="WHL232" s="157"/>
      <c r="WHM232" s="157"/>
      <c r="WHN232" s="157"/>
      <c r="WHO232" s="157"/>
      <c r="WHP232" s="157"/>
      <c r="WHQ232" s="157"/>
      <c r="WHR232" s="157"/>
      <c r="WHS232" s="157"/>
      <c r="WHT232" s="157"/>
      <c r="WHU232" s="157"/>
      <c r="WHV232" s="157"/>
      <c r="WHW232" s="157"/>
      <c r="WHX232" s="157"/>
      <c r="WHY232" s="157"/>
      <c r="WHZ232" s="157"/>
      <c r="WIA232" s="157"/>
      <c r="WIB232" s="157"/>
      <c r="WIC232" s="157"/>
      <c r="WID232" s="157"/>
      <c r="WIE232" s="157"/>
      <c r="WIF232" s="157"/>
      <c r="WIG232" s="157"/>
      <c r="WIH232" s="157"/>
      <c r="WII232" s="157"/>
      <c r="WIJ232" s="157"/>
      <c r="WIK232" s="157"/>
      <c r="WIL232" s="157"/>
      <c r="WIM232" s="157"/>
      <c r="WIN232" s="157"/>
      <c r="WIO232" s="157"/>
      <c r="WIP232" s="157"/>
      <c r="WIQ232" s="157"/>
      <c r="WIR232" s="157"/>
      <c r="WIS232" s="157"/>
      <c r="WIT232" s="157"/>
      <c r="WIU232" s="157"/>
      <c r="WIV232" s="157"/>
      <c r="WIW232" s="157"/>
      <c r="WIX232" s="157"/>
      <c r="WIY232" s="157"/>
      <c r="WIZ232" s="157"/>
      <c r="WJA232" s="157"/>
      <c r="WJB232" s="157"/>
      <c r="WJC232" s="157"/>
      <c r="WJD232" s="157"/>
      <c r="WJE232" s="157"/>
      <c r="WJF232" s="157"/>
      <c r="WJG232" s="157"/>
      <c r="WJH232" s="157"/>
      <c r="WJI232" s="157"/>
      <c r="WJJ232" s="157"/>
      <c r="WJK232" s="157"/>
      <c r="WJL232" s="157"/>
      <c r="WJM232" s="157"/>
      <c r="WJN232" s="157"/>
      <c r="WJO232" s="157"/>
      <c r="WJP232" s="157"/>
      <c r="WJQ232" s="157"/>
      <c r="WJR232" s="157"/>
      <c r="WJS232" s="157"/>
      <c r="WJT232" s="157"/>
      <c r="WJU232" s="157"/>
      <c r="WJV232" s="157"/>
      <c r="WJW232" s="157"/>
      <c r="WJX232" s="157"/>
      <c r="WJY232" s="157"/>
      <c r="WJZ232" s="157"/>
      <c r="WKA232" s="157"/>
      <c r="WKB232" s="157"/>
      <c r="WKC232" s="157"/>
      <c r="WKD232" s="157"/>
      <c r="WKE232" s="157"/>
      <c r="WKF232" s="157"/>
      <c r="WKG232" s="157"/>
      <c r="WKH232" s="157"/>
      <c r="WKI232" s="157"/>
      <c r="WKJ232" s="157"/>
      <c r="WKK232" s="157"/>
      <c r="WKL232" s="157"/>
      <c r="WKM232" s="157"/>
      <c r="WKN232" s="157"/>
      <c r="WKO232" s="157"/>
      <c r="WKP232" s="157"/>
      <c r="WKQ232" s="157"/>
      <c r="WKR232" s="157"/>
      <c r="WKS232" s="157"/>
      <c r="WKT232" s="157"/>
      <c r="WKU232" s="157"/>
      <c r="WKV232" s="157"/>
      <c r="WKW232" s="157"/>
      <c r="WKX232" s="157"/>
      <c r="WKY232" s="157"/>
      <c r="WKZ232" s="157"/>
      <c r="WLA232" s="157"/>
      <c r="WLB232" s="157"/>
      <c r="WLC232" s="157"/>
      <c r="WLD232" s="157"/>
      <c r="WLE232" s="157"/>
      <c r="WLF232" s="157"/>
      <c r="WLG232" s="157"/>
      <c r="WLH232" s="157"/>
      <c r="WLI232" s="157"/>
      <c r="WLJ232" s="157"/>
      <c r="WLK232" s="157"/>
      <c r="WLL232" s="157"/>
      <c r="WLM232" s="157"/>
      <c r="WLN232" s="157"/>
      <c r="WLO232" s="157"/>
      <c r="WLP232" s="157"/>
      <c r="WLQ232" s="157"/>
      <c r="WLR232" s="157"/>
      <c r="WLS232" s="157"/>
      <c r="WLT232" s="157"/>
      <c r="WLU232" s="157"/>
      <c r="WLV232" s="157"/>
      <c r="WLW232" s="157"/>
      <c r="WLX232" s="157"/>
      <c r="WLY232" s="157"/>
      <c r="WLZ232" s="157"/>
      <c r="WMA232" s="157"/>
      <c r="WMB232" s="157"/>
      <c r="WMC232" s="157"/>
      <c r="WMD232" s="157"/>
      <c r="WME232" s="157"/>
      <c r="WMF232" s="157"/>
      <c r="WMG232" s="157"/>
      <c r="WMH232" s="157"/>
      <c r="WMI232" s="157"/>
      <c r="WMJ232" s="157"/>
    </row>
    <row r="233" spans="1:15896" s="158" customFormat="1" ht="26.25" hidden="1" x14ac:dyDescent="0.4">
      <c r="A233" s="108"/>
      <c r="B233" s="271" t="s">
        <v>166</v>
      </c>
      <c r="C233" s="272"/>
      <c r="D233" s="148" t="e">
        <f>D161+#REF!</f>
        <v>#REF!</v>
      </c>
      <c r="E233" s="148" t="e">
        <f>E161+#REF!</f>
        <v>#REF!</v>
      </c>
      <c r="F233" s="148" t="e">
        <f>F161+#REF!</f>
        <v>#REF!</v>
      </c>
      <c r="G233" s="148" t="e">
        <f>G161+#REF!</f>
        <v>#REF!</v>
      </c>
      <c r="H233" s="148" t="e">
        <f>H161+#REF!</f>
        <v>#REF!</v>
      </c>
      <c r="I233" s="148" t="e">
        <f>I161+#REF!</f>
        <v>#REF!</v>
      </c>
      <c r="J233" s="148" t="e">
        <f>J161+#REF!</f>
        <v>#REF!</v>
      </c>
      <c r="K233" s="111" t="e">
        <f t="shared" si="101"/>
        <v>#REF!</v>
      </c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  <c r="AF233" s="87"/>
      <c r="AG233" s="87"/>
      <c r="AH233" s="87"/>
      <c r="AI233" s="87"/>
      <c r="AJ233" s="87"/>
      <c r="AK233" s="87"/>
      <c r="AL233" s="87"/>
      <c r="AM233" s="87"/>
      <c r="AN233" s="87"/>
      <c r="AO233" s="87"/>
      <c r="AP233" s="87"/>
      <c r="AQ233" s="87"/>
      <c r="AR233" s="87"/>
      <c r="AS233" s="87"/>
      <c r="AT233" s="87"/>
      <c r="AU233" s="87"/>
      <c r="AV233" s="87"/>
      <c r="AW233" s="157"/>
      <c r="AX233" s="157"/>
      <c r="AY233" s="157"/>
      <c r="AZ233" s="157"/>
      <c r="BA233" s="157"/>
      <c r="BB233" s="157"/>
      <c r="BC233" s="157"/>
      <c r="BD233" s="157"/>
      <c r="BE233" s="157"/>
      <c r="BF233" s="157"/>
      <c r="BG233" s="157"/>
      <c r="BH233" s="157"/>
      <c r="BI233" s="157"/>
      <c r="BJ233" s="157"/>
      <c r="BK233" s="157"/>
      <c r="BL233" s="157"/>
      <c r="BM233" s="157"/>
      <c r="BN233" s="157"/>
      <c r="BO233" s="157"/>
      <c r="BP233" s="157"/>
      <c r="BQ233" s="157"/>
      <c r="BR233" s="157"/>
      <c r="BS233" s="157"/>
      <c r="BT233" s="157"/>
      <c r="BU233" s="157"/>
      <c r="BV233" s="157"/>
      <c r="BW233" s="157"/>
      <c r="BX233" s="157"/>
      <c r="BY233" s="157"/>
      <c r="BZ233" s="157"/>
      <c r="CA233" s="157"/>
      <c r="CB233" s="157"/>
      <c r="CC233" s="157"/>
      <c r="CD233" s="157"/>
      <c r="CE233" s="157"/>
      <c r="CF233" s="157"/>
      <c r="CG233" s="157"/>
      <c r="CH233" s="157"/>
      <c r="CI233" s="157"/>
      <c r="CJ233" s="157"/>
      <c r="CK233" s="157"/>
      <c r="CL233" s="157"/>
      <c r="CM233" s="157"/>
      <c r="CN233" s="157"/>
      <c r="CO233" s="157"/>
      <c r="CP233" s="157"/>
      <c r="CQ233" s="157"/>
      <c r="CR233" s="157"/>
      <c r="CS233" s="157"/>
      <c r="CT233" s="157"/>
      <c r="CU233" s="157"/>
      <c r="CV233" s="157"/>
      <c r="CW233" s="157"/>
      <c r="CX233" s="157"/>
      <c r="CY233" s="157"/>
      <c r="CZ233" s="157"/>
      <c r="DA233" s="157"/>
      <c r="DB233" s="157"/>
      <c r="DC233" s="157"/>
      <c r="DD233" s="157"/>
      <c r="DE233" s="157"/>
      <c r="DF233" s="157"/>
      <c r="DG233" s="157"/>
      <c r="DH233" s="157"/>
      <c r="DI233" s="157"/>
      <c r="DJ233" s="157"/>
      <c r="DK233" s="157"/>
      <c r="DL233" s="157"/>
      <c r="DM233" s="157"/>
      <c r="DN233" s="157"/>
      <c r="DO233" s="157"/>
      <c r="DP233" s="157"/>
      <c r="DQ233" s="157"/>
      <c r="DR233" s="157"/>
      <c r="DS233" s="157"/>
      <c r="DT233" s="157"/>
      <c r="DU233" s="157"/>
      <c r="DV233" s="157"/>
      <c r="DW233" s="157"/>
      <c r="DX233" s="157"/>
      <c r="DY233" s="157"/>
      <c r="DZ233" s="157"/>
      <c r="EA233" s="157"/>
      <c r="EB233" s="157"/>
      <c r="EC233" s="157"/>
      <c r="ED233" s="157"/>
      <c r="EE233" s="157"/>
      <c r="EF233" s="157"/>
      <c r="EG233" s="157"/>
      <c r="EH233" s="157"/>
      <c r="EI233" s="157"/>
      <c r="EJ233" s="157"/>
      <c r="EK233" s="157"/>
      <c r="EL233" s="157"/>
      <c r="EM233" s="157"/>
      <c r="EN233" s="157"/>
      <c r="EO233" s="157"/>
      <c r="EP233" s="157"/>
      <c r="EQ233" s="157"/>
      <c r="ER233" s="157"/>
      <c r="ES233" s="157"/>
      <c r="ET233" s="157"/>
      <c r="EU233" s="157"/>
      <c r="EV233" s="157"/>
      <c r="EW233" s="157"/>
      <c r="EX233" s="157"/>
      <c r="EY233" s="157"/>
      <c r="EZ233" s="157"/>
      <c r="FA233" s="157"/>
      <c r="FB233" s="157"/>
      <c r="FC233" s="157"/>
      <c r="FD233" s="157"/>
      <c r="FE233" s="157"/>
      <c r="FF233" s="157"/>
      <c r="FG233" s="157"/>
      <c r="FH233" s="157"/>
      <c r="FI233" s="157"/>
      <c r="FJ233" s="157"/>
      <c r="FK233" s="157"/>
      <c r="FL233" s="157"/>
      <c r="FM233" s="157"/>
      <c r="FN233" s="157"/>
      <c r="FO233" s="157"/>
      <c r="FP233" s="157"/>
      <c r="FQ233" s="157"/>
      <c r="FR233" s="157"/>
      <c r="FS233" s="157"/>
      <c r="FT233" s="157"/>
      <c r="FU233" s="157"/>
      <c r="FV233" s="157"/>
      <c r="FW233" s="157"/>
      <c r="FX233" s="157"/>
      <c r="FY233" s="157"/>
      <c r="FZ233" s="157"/>
      <c r="GA233" s="157"/>
      <c r="GB233" s="157"/>
      <c r="GC233" s="157"/>
      <c r="GD233" s="157"/>
      <c r="GE233" s="157"/>
      <c r="GF233" s="157"/>
      <c r="GG233" s="157"/>
      <c r="GH233" s="157"/>
      <c r="GI233" s="157"/>
      <c r="GJ233" s="157"/>
      <c r="GK233" s="157"/>
      <c r="GL233" s="157"/>
      <c r="GM233" s="157"/>
      <c r="GN233" s="157"/>
      <c r="GO233" s="157"/>
      <c r="GP233" s="157"/>
      <c r="GQ233" s="157"/>
      <c r="GR233" s="157"/>
      <c r="GS233" s="157"/>
      <c r="GT233" s="157"/>
      <c r="GU233" s="157"/>
      <c r="GV233" s="157"/>
      <c r="GW233" s="157"/>
      <c r="GX233" s="157"/>
      <c r="GY233" s="157"/>
      <c r="GZ233" s="157"/>
      <c r="HA233" s="157"/>
      <c r="HB233" s="157"/>
      <c r="HC233" s="157"/>
      <c r="HD233" s="157"/>
      <c r="HE233" s="157"/>
      <c r="HF233" s="157"/>
      <c r="HG233" s="157"/>
      <c r="HH233" s="157"/>
      <c r="HI233" s="157"/>
      <c r="HJ233" s="157"/>
      <c r="HK233" s="157"/>
      <c r="HL233" s="157"/>
      <c r="HM233" s="157"/>
      <c r="HN233" s="157"/>
      <c r="HO233" s="157"/>
      <c r="HP233" s="157"/>
      <c r="HQ233" s="157"/>
      <c r="HR233" s="157"/>
      <c r="HS233" s="157"/>
      <c r="HT233" s="157"/>
      <c r="HU233" s="157"/>
      <c r="HV233" s="157"/>
      <c r="HW233" s="157"/>
      <c r="HX233" s="157"/>
      <c r="HY233" s="157"/>
      <c r="HZ233" s="157"/>
      <c r="IA233" s="157"/>
      <c r="IB233" s="157"/>
      <c r="IC233" s="157"/>
      <c r="ID233" s="157"/>
      <c r="IE233" s="157"/>
      <c r="IF233" s="157"/>
      <c r="IG233" s="157"/>
      <c r="IH233" s="157"/>
      <c r="II233" s="157"/>
      <c r="IJ233" s="157"/>
      <c r="IK233" s="157"/>
      <c r="IL233" s="157"/>
      <c r="IM233" s="157"/>
      <c r="IN233" s="157"/>
      <c r="IO233" s="157"/>
      <c r="IP233" s="157"/>
      <c r="IQ233" s="157"/>
      <c r="IR233" s="157"/>
      <c r="IS233" s="157"/>
      <c r="IT233" s="157"/>
      <c r="IU233" s="157"/>
      <c r="IV233" s="157"/>
      <c r="IW233" s="157"/>
      <c r="IX233" s="157"/>
      <c r="IY233" s="157"/>
      <c r="IZ233" s="157"/>
      <c r="JA233" s="157"/>
      <c r="JB233" s="157"/>
      <c r="JC233" s="157"/>
      <c r="JD233" s="157"/>
      <c r="JE233" s="157"/>
      <c r="JF233" s="157"/>
      <c r="JG233" s="157"/>
      <c r="JH233" s="157"/>
      <c r="JI233" s="157"/>
      <c r="JJ233" s="157"/>
      <c r="JK233" s="157"/>
      <c r="JL233" s="157"/>
      <c r="JM233" s="157"/>
      <c r="JN233" s="157"/>
      <c r="JO233" s="157"/>
      <c r="JP233" s="157"/>
      <c r="JQ233" s="157"/>
      <c r="JR233" s="157"/>
      <c r="JS233" s="157"/>
      <c r="JT233" s="157"/>
      <c r="JU233" s="157"/>
      <c r="JV233" s="157"/>
      <c r="JW233" s="157"/>
      <c r="JX233" s="157"/>
      <c r="JY233" s="157"/>
      <c r="JZ233" s="157"/>
      <c r="KA233" s="157"/>
      <c r="KB233" s="157"/>
      <c r="KC233" s="157"/>
      <c r="KD233" s="157"/>
      <c r="KE233" s="157"/>
      <c r="KF233" s="157"/>
      <c r="KG233" s="157"/>
      <c r="KH233" s="157"/>
      <c r="KI233" s="157"/>
      <c r="KJ233" s="157"/>
      <c r="KK233" s="157"/>
      <c r="KL233" s="157"/>
      <c r="KM233" s="157"/>
      <c r="KN233" s="157"/>
      <c r="KO233" s="157"/>
      <c r="KP233" s="157"/>
      <c r="KQ233" s="157"/>
      <c r="KR233" s="157"/>
      <c r="KS233" s="157"/>
      <c r="KT233" s="157"/>
      <c r="KU233" s="157"/>
      <c r="KV233" s="157"/>
      <c r="KW233" s="157"/>
      <c r="KX233" s="157"/>
      <c r="KY233" s="157"/>
      <c r="KZ233" s="157"/>
      <c r="LA233" s="157"/>
      <c r="LB233" s="157"/>
      <c r="LC233" s="157"/>
      <c r="LD233" s="157"/>
      <c r="LE233" s="157"/>
      <c r="LF233" s="157"/>
      <c r="LG233" s="157"/>
      <c r="LH233" s="157"/>
      <c r="LI233" s="157"/>
      <c r="LJ233" s="157"/>
      <c r="LK233" s="157"/>
      <c r="LL233" s="157"/>
      <c r="LM233" s="157"/>
      <c r="LN233" s="157"/>
      <c r="LO233" s="157"/>
      <c r="LP233" s="157"/>
      <c r="LQ233" s="157"/>
      <c r="LR233" s="157"/>
      <c r="LS233" s="157"/>
      <c r="LT233" s="157"/>
      <c r="LU233" s="157"/>
      <c r="LV233" s="157"/>
      <c r="LW233" s="157"/>
      <c r="LX233" s="157"/>
      <c r="LY233" s="157"/>
      <c r="LZ233" s="157"/>
      <c r="MA233" s="157"/>
      <c r="MB233" s="157"/>
      <c r="MC233" s="157"/>
      <c r="MD233" s="157"/>
      <c r="ME233" s="157"/>
      <c r="MF233" s="157"/>
      <c r="MG233" s="157"/>
      <c r="MH233" s="157"/>
      <c r="MI233" s="157"/>
      <c r="MJ233" s="157"/>
      <c r="MK233" s="157"/>
      <c r="ML233" s="157"/>
      <c r="MM233" s="157"/>
      <c r="MN233" s="157"/>
      <c r="MO233" s="157"/>
      <c r="MP233" s="157"/>
      <c r="MQ233" s="157"/>
      <c r="MR233" s="157"/>
      <c r="MS233" s="157"/>
      <c r="MT233" s="157"/>
      <c r="MU233" s="157"/>
      <c r="MV233" s="157"/>
      <c r="MW233" s="157"/>
      <c r="MX233" s="157"/>
      <c r="MY233" s="157"/>
      <c r="MZ233" s="157"/>
      <c r="NA233" s="157"/>
      <c r="NB233" s="157"/>
      <c r="NC233" s="157"/>
      <c r="ND233" s="157"/>
      <c r="NE233" s="157"/>
      <c r="NF233" s="157"/>
      <c r="NG233" s="157"/>
      <c r="NH233" s="157"/>
      <c r="NI233" s="157"/>
      <c r="NJ233" s="157"/>
      <c r="NK233" s="157"/>
      <c r="NL233" s="157"/>
      <c r="NM233" s="157"/>
      <c r="NN233" s="157"/>
      <c r="NO233" s="157"/>
      <c r="NP233" s="157"/>
      <c r="NQ233" s="157"/>
      <c r="NR233" s="157"/>
      <c r="NS233" s="157"/>
      <c r="NT233" s="157"/>
      <c r="NU233" s="157"/>
      <c r="NV233" s="157"/>
      <c r="NW233" s="157"/>
      <c r="NX233" s="157"/>
      <c r="NY233" s="157"/>
      <c r="NZ233" s="157"/>
      <c r="OA233" s="157"/>
      <c r="OB233" s="157"/>
      <c r="OC233" s="157"/>
      <c r="OD233" s="157"/>
      <c r="OE233" s="157"/>
      <c r="OF233" s="157"/>
      <c r="OG233" s="157"/>
      <c r="OH233" s="157"/>
      <c r="OI233" s="157"/>
      <c r="OJ233" s="157"/>
      <c r="OK233" s="157"/>
      <c r="OL233" s="157"/>
      <c r="OM233" s="157"/>
      <c r="ON233" s="157"/>
      <c r="OO233" s="157"/>
      <c r="OP233" s="157"/>
      <c r="OQ233" s="157"/>
      <c r="OR233" s="157"/>
      <c r="OS233" s="157"/>
      <c r="OT233" s="157"/>
      <c r="OU233" s="157"/>
      <c r="OV233" s="157"/>
      <c r="OW233" s="157"/>
      <c r="OX233" s="157"/>
      <c r="OY233" s="157"/>
      <c r="OZ233" s="157"/>
      <c r="PA233" s="157"/>
      <c r="PB233" s="157"/>
      <c r="PC233" s="157"/>
      <c r="PD233" s="157"/>
      <c r="PE233" s="157"/>
      <c r="PF233" s="157"/>
      <c r="PG233" s="157"/>
      <c r="PH233" s="157"/>
      <c r="PI233" s="157"/>
      <c r="PJ233" s="157"/>
      <c r="PK233" s="157"/>
      <c r="PL233" s="157"/>
      <c r="PM233" s="157"/>
      <c r="PN233" s="157"/>
      <c r="PO233" s="157"/>
      <c r="PP233" s="157"/>
      <c r="PQ233" s="157"/>
      <c r="PR233" s="157"/>
      <c r="PS233" s="157"/>
      <c r="PT233" s="157"/>
      <c r="PU233" s="157"/>
      <c r="PV233" s="157"/>
      <c r="PW233" s="157"/>
      <c r="PX233" s="157"/>
      <c r="PY233" s="157"/>
      <c r="PZ233" s="157"/>
      <c r="QA233" s="157"/>
      <c r="QB233" s="157"/>
      <c r="QC233" s="157"/>
      <c r="QD233" s="157"/>
      <c r="QE233" s="157"/>
      <c r="QF233" s="157"/>
      <c r="QG233" s="157"/>
      <c r="QH233" s="157"/>
      <c r="QI233" s="157"/>
      <c r="QJ233" s="157"/>
      <c r="QK233" s="157"/>
      <c r="QL233" s="157"/>
      <c r="QM233" s="157"/>
      <c r="QN233" s="157"/>
      <c r="QO233" s="157"/>
      <c r="QP233" s="157"/>
      <c r="QQ233" s="157"/>
      <c r="QR233" s="157"/>
      <c r="QS233" s="157"/>
      <c r="QT233" s="157"/>
      <c r="QU233" s="157"/>
      <c r="QV233" s="157"/>
      <c r="QW233" s="157"/>
      <c r="QX233" s="157"/>
      <c r="QY233" s="157"/>
      <c r="QZ233" s="157"/>
      <c r="RA233" s="157"/>
      <c r="RB233" s="157"/>
      <c r="RC233" s="157"/>
      <c r="RD233" s="157"/>
      <c r="RE233" s="157"/>
      <c r="RF233" s="157"/>
      <c r="RG233" s="157"/>
      <c r="RH233" s="157"/>
      <c r="RI233" s="157"/>
      <c r="RJ233" s="157"/>
      <c r="RK233" s="157"/>
      <c r="RL233" s="157"/>
      <c r="RM233" s="157"/>
      <c r="RN233" s="157"/>
      <c r="RO233" s="157"/>
      <c r="RP233" s="157"/>
      <c r="RQ233" s="157"/>
      <c r="RR233" s="157"/>
      <c r="RS233" s="157"/>
      <c r="RT233" s="157"/>
      <c r="RU233" s="157"/>
      <c r="RV233" s="157"/>
      <c r="RW233" s="157"/>
      <c r="RX233" s="157"/>
      <c r="RY233" s="157"/>
      <c r="RZ233" s="157"/>
      <c r="SA233" s="157"/>
      <c r="SB233" s="157"/>
      <c r="SC233" s="157"/>
      <c r="SD233" s="157"/>
      <c r="SE233" s="157"/>
      <c r="SF233" s="157"/>
      <c r="SG233" s="157"/>
      <c r="SH233" s="157"/>
      <c r="SI233" s="157"/>
      <c r="SJ233" s="157"/>
      <c r="SK233" s="157"/>
      <c r="SL233" s="157"/>
      <c r="SM233" s="157"/>
      <c r="SN233" s="157"/>
      <c r="SO233" s="157"/>
      <c r="SP233" s="157"/>
      <c r="SQ233" s="157"/>
      <c r="SR233" s="157"/>
      <c r="SS233" s="157"/>
      <c r="ST233" s="157"/>
      <c r="SU233" s="157"/>
      <c r="SV233" s="157"/>
      <c r="SW233" s="157"/>
      <c r="SX233" s="157"/>
      <c r="SY233" s="157"/>
      <c r="SZ233" s="157"/>
      <c r="TA233" s="157"/>
      <c r="TB233" s="157"/>
      <c r="TC233" s="157"/>
      <c r="TD233" s="157"/>
      <c r="TE233" s="157"/>
      <c r="TF233" s="157"/>
      <c r="TG233" s="157"/>
      <c r="TH233" s="157"/>
      <c r="TI233" s="157"/>
      <c r="TJ233" s="157"/>
      <c r="TK233" s="157"/>
      <c r="TL233" s="157"/>
      <c r="TM233" s="157"/>
      <c r="TN233" s="157"/>
      <c r="TO233" s="157"/>
      <c r="TP233" s="157"/>
      <c r="TQ233" s="157"/>
      <c r="TR233" s="157"/>
      <c r="TS233" s="157"/>
      <c r="TT233" s="157"/>
      <c r="TU233" s="157"/>
      <c r="TV233" s="157"/>
      <c r="TW233" s="157"/>
      <c r="TX233" s="157"/>
      <c r="TY233" s="157"/>
      <c r="TZ233" s="157"/>
      <c r="UA233" s="157"/>
      <c r="UB233" s="157"/>
      <c r="UC233" s="157"/>
      <c r="UD233" s="157"/>
      <c r="UE233" s="157"/>
      <c r="UF233" s="157"/>
      <c r="UG233" s="157"/>
      <c r="UH233" s="157"/>
      <c r="UI233" s="157"/>
      <c r="UJ233" s="157"/>
      <c r="UK233" s="157"/>
      <c r="UL233" s="157"/>
      <c r="UM233" s="157"/>
      <c r="UN233" s="157"/>
      <c r="UO233" s="157"/>
      <c r="UP233" s="157"/>
      <c r="UQ233" s="157"/>
      <c r="UR233" s="157"/>
      <c r="US233" s="157"/>
      <c r="UT233" s="157"/>
      <c r="UU233" s="157"/>
      <c r="UV233" s="157"/>
      <c r="UW233" s="157"/>
      <c r="UX233" s="157"/>
      <c r="UY233" s="157"/>
      <c r="UZ233" s="157"/>
      <c r="VA233" s="157"/>
      <c r="VB233" s="157"/>
      <c r="VC233" s="157"/>
      <c r="VD233" s="157"/>
      <c r="VE233" s="157"/>
      <c r="VF233" s="157"/>
      <c r="VG233" s="157"/>
      <c r="VH233" s="157"/>
      <c r="VI233" s="157"/>
      <c r="VJ233" s="157"/>
      <c r="VK233" s="157"/>
      <c r="VL233" s="157"/>
      <c r="VM233" s="157"/>
      <c r="VN233" s="157"/>
      <c r="VO233" s="157"/>
      <c r="VP233" s="157"/>
      <c r="VQ233" s="157"/>
      <c r="VR233" s="157"/>
      <c r="VS233" s="157"/>
      <c r="VT233" s="157"/>
      <c r="VU233" s="157"/>
      <c r="VV233" s="157"/>
      <c r="VW233" s="157"/>
      <c r="VX233" s="157"/>
      <c r="VY233" s="157"/>
      <c r="VZ233" s="157"/>
      <c r="WA233" s="157"/>
      <c r="WB233" s="157"/>
      <c r="WC233" s="157"/>
      <c r="WD233" s="157"/>
      <c r="WE233" s="157"/>
      <c r="WF233" s="157"/>
      <c r="WG233" s="157"/>
      <c r="WH233" s="157"/>
      <c r="WI233" s="157"/>
      <c r="WJ233" s="157"/>
      <c r="WK233" s="157"/>
      <c r="WL233" s="157"/>
      <c r="WM233" s="157"/>
      <c r="WN233" s="157"/>
      <c r="WO233" s="157"/>
      <c r="WP233" s="157"/>
      <c r="WQ233" s="157"/>
      <c r="WR233" s="157"/>
      <c r="WS233" s="157"/>
      <c r="WT233" s="157"/>
      <c r="WU233" s="157"/>
      <c r="WV233" s="157"/>
      <c r="WW233" s="157"/>
      <c r="WX233" s="157"/>
      <c r="WY233" s="157"/>
      <c r="WZ233" s="157"/>
      <c r="XA233" s="157"/>
      <c r="XB233" s="157"/>
      <c r="XC233" s="157"/>
      <c r="XD233" s="157"/>
      <c r="XE233" s="157"/>
      <c r="XF233" s="157"/>
      <c r="XG233" s="157"/>
      <c r="XH233" s="157"/>
      <c r="XI233" s="157"/>
      <c r="XJ233" s="157"/>
      <c r="XK233" s="157"/>
      <c r="XL233" s="157"/>
      <c r="XM233" s="157"/>
      <c r="XN233" s="157"/>
      <c r="XO233" s="157"/>
      <c r="XP233" s="157"/>
      <c r="XQ233" s="157"/>
      <c r="XR233" s="157"/>
      <c r="XS233" s="157"/>
      <c r="XT233" s="157"/>
      <c r="XU233" s="157"/>
      <c r="XV233" s="157"/>
      <c r="XW233" s="157"/>
      <c r="XX233" s="157"/>
      <c r="XY233" s="157"/>
      <c r="XZ233" s="157"/>
      <c r="YA233" s="157"/>
      <c r="YB233" s="157"/>
      <c r="YC233" s="157"/>
      <c r="YD233" s="157"/>
      <c r="YE233" s="157"/>
      <c r="YF233" s="157"/>
      <c r="YG233" s="157"/>
      <c r="YH233" s="157"/>
      <c r="YI233" s="157"/>
      <c r="YJ233" s="157"/>
      <c r="YK233" s="157"/>
      <c r="YL233" s="157"/>
      <c r="YM233" s="157"/>
      <c r="YN233" s="157"/>
      <c r="YO233" s="157"/>
      <c r="YP233" s="157"/>
      <c r="YQ233" s="157"/>
      <c r="YR233" s="157"/>
      <c r="YS233" s="157"/>
      <c r="YT233" s="157"/>
      <c r="YU233" s="157"/>
      <c r="YV233" s="157"/>
      <c r="YW233" s="157"/>
      <c r="YX233" s="157"/>
      <c r="YY233" s="157"/>
      <c r="YZ233" s="157"/>
      <c r="ZA233" s="157"/>
      <c r="ZB233" s="157"/>
      <c r="ZC233" s="157"/>
      <c r="ZD233" s="157"/>
      <c r="ZE233" s="157"/>
      <c r="ZF233" s="157"/>
      <c r="ZG233" s="157"/>
      <c r="ZH233" s="157"/>
      <c r="ZI233" s="157"/>
      <c r="ZJ233" s="157"/>
      <c r="ZK233" s="157"/>
      <c r="ZL233" s="157"/>
      <c r="ZM233" s="157"/>
      <c r="ZN233" s="157"/>
      <c r="ZO233" s="157"/>
      <c r="ZP233" s="157"/>
      <c r="ZQ233" s="157"/>
      <c r="ZR233" s="157"/>
      <c r="ZS233" s="157"/>
      <c r="ZT233" s="157"/>
      <c r="ZU233" s="157"/>
      <c r="ZV233" s="157"/>
      <c r="ZW233" s="157"/>
      <c r="ZX233" s="157"/>
      <c r="ZY233" s="157"/>
      <c r="ZZ233" s="157"/>
      <c r="AAA233" s="157"/>
      <c r="AAB233" s="157"/>
      <c r="AAC233" s="157"/>
      <c r="AAD233" s="157"/>
      <c r="AAE233" s="157"/>
      <c r="AAF233" s="157"/>
      <c r="AAG233" s="157"/>
      <c r="AAH233" s="157"/>
      <c r="AAI233" s="157"/>
      <c r="AAJ233" s="157"/>
      <c r="AAK233" s="157"/>
      <c r="AAL233" s="157"/>
      <c r="AAM233" s="157"/>
      <c r="AAN233" s="157"/>
      <c r="AAO233" s="157"/>
      <c r="AAP233" s="157"/>
      <c r="AAQ233" s="157"/>
      <c r="AAR233" s="157"/>
      <c r="AAS233" s="157"/>
      <c r="AAT233" s="157"/>
      <c r="AAU233" s="157"/>
      <c r="AAV233" s="157"/>
      <c r="AAW233" s="157"/>
      <c r="AAX233" s="157"/>
      <c r="AAY233" s="157"/>
      <c r="AAZ233" s="157"/>
      <c r="ABA233" s="157"/>
      <c r="ABB233" s="157"/>
      <c r="ABC233" s="157"/>
      <c r="ABD233" s="157"/>
      <c r="ABE233" s="157"/>
      <c r="ABF233" s="157"/>
      <c r="ABG233" s="157"/>
      <c r="ABH233" s="157"/>
      <c r="ABI233" s="157"/>
      <c r="ABJ233" s="157"/>
      <c r="ABK233" s="157"/>
      <c r="ABL233" s="157"/>
      <c r="ABM233" s="157"/>
      <c r="ABN233" s="157"/>
      <c r="ABO233" s="157"/>
      <c r="ABP233" s="157"/>
      <c r="ABQ233" s="157"/>
      <c r="ABR233" s="157"/>
      <c r="ABS233" s="157"/>
      <c r="ABT233" s="157"/>
      <c r="ABU233" s="157"/>
      <c r="ABV233" s="157"/>
      <c r="ABW233" s="157"/>
      <c r="ABX233" s="157"/>
      <c r="ABY233" s="157"/>
      <c r="ABZ233" s="157"/>
      <c r="ACA233" s="157"/>
      <c r="ACB233" s="157"/>
      <c r="ACC233" s="157"/>
      <c r="ACD233" s="157"/>
      <c r="ACE233" s="157"/>
      <c r="ACF233" s="157"/>
      <c r="ACG233" s="157"/>
      <c r="ACH233" s="157"/>
      <c r="ACI233" s="157"/>
      <c r="ACJ233" s="157"/>
      <c r="ACK233" s="157"/>
      <c r="ACL233" s="157"/>
      <c r="ACM233" s="157"/>
      <c r="ACN233" s="157"/>
      <c r="ACO233" s="157"/>
      <c r="ACP233" s="157"/>
      <c r="ACQ233" s="157"/>
      <c r="ACR233" s="157"/>
      <c r="ACS233" s="157"/>
      <c r="ACT233" s="157"/>
      <c r="ACU233" s="157"/>
      <c r="ACV233" s="157"/>
      <c r="ACW233" s="157"/>
      <c r="ACX233" s="157"/>
      <c r="ACY233" s="157"/>
      <c r="ACZ233" s="157"/>
      <c r="ADA233" s="157"/>
      <c r="ADB233" s="157"/>
      <c r="ADC233" s="157"/>
      <c r="ADD233" s="157"/>
      <c r="ADE233" s="157"/>
      <c r="ADF233" s="157"/>
      <c r="ADG233" s="157"/>
      <c r="ADH233" s="157"/>
      <c r="ADI233" s="157"/>
      <c r="ADJ233" s="157"/>
      <c r="ADK233" s="157"/>
      <c r="ADL233" s="157"/>
      <c r="ADM233" s="157"/>
      <c r="ADN233" s="157"/>
      <c r="ADO233" s="157"/>
      <c r="ADP233" s="157"/>
      <c r="ADQ233" s="157"/>
      <c r="ADR233" s="157"/>
      <c r="ADS233" s="157"/>
      <c r="ADT233" s="157"/>
      <c r="ADU233" s="157"/>
      <c r="ADV233" s="157"/>
      <c r="ADW233" s="157"/>
      <c r="ADX233" s="157"/>
      <c r="ADY233" s="157"/>
      <c r="ADZ233" s="157"/>
      <c r="AEA233" s="157"/>
      <c r="AEB233" s="157"/>
      <c r="AEC233" s="157"/>
      <c r="AED233" s="157"/>
      <c r="AEE233" s="157"/>
      <c r="AEF233" s="157"/>
      <c r="AEG233" s="157"/>
      <c r="AEH233" s="157"/>
      <c r="AEI233" s="157"/>
      <c r="AEJ233" s="157"/>
      <c r="AEK233" s="157"/>
      <c r="AEL233" s="157"/>
      <c r="AEM233" s="157"/>
      <c r="AEN233" s="157"/>
      <c r="AEO233" s="157"/>
      <c r="AEP233" s="157"/>
      <c r="AEQ233" s="157"/>
      <c r="AER233" s="157"/>
      <c r="AES233" s="157"/>
      <c r="AET233" s="157"/>
      <c r="AEU233" s="157"/>
      <c r="AEV233" s="157"/>
      <c r="AEW233" s="157"/>
      <c r="AEX233" s="157"/>
      <c r="AEY233" s="157"/>
      <c r="AEZ233" s="157"/>
      <c r="AFA233" s="157"/>
      <c r="AFB233" s="157"/>
      <c r="AFC233" s="157"/>
      <c r="AFD233" s="157"/>
      <c r="AFE233" s="157"/>
      <c r="AFF233" s="157"/>
      <c r="AFG233" s="157"/>
      <c r="AFH233" s="157"/>
      <c r="AFI233" s="157"/>
      <c r="AFJ233" s="157"/>
      <c r="AFK233" s="157"/>
      <c r="AFL233" s="157"/>
      <c r="AFM233" s="157"/>
      <c r="AFN233" s="157"/>
      <c r="AFO233" s="157"/>
      <c r="AFP233" s="157"/>
      <c r="AFQ233" s="157"/>
      <c r="AFR233" s="157"/>
      <c r="AFS233" s="157"/>
      <c r="AFT233" s="157"/>
      <c r="AFU233" s="157"/>
      <c r="AFV233" s="157"/>
      <c r="AFW233" s="157"/>
      <c r="AFX233" s="157"/>
      <c r="AFY233" s="157"/>
      <c r="AFZ233" s="157"/>
      <c r="AGA233" s="157"/>
      <c r="AGB233" s="157"/>
      <c r="AGC233" s="157"/>
      <c r="AGD233" s="157"/>
      <c r="AGE233" s="157"/>
      <c r="AGF233" s="157"/>
      <c r="AGG233" s="157"/>
      <c r="AGH233" s="157"/>
      <c r="AGI233" s="157"/>
      <c r="AGJ233" s="157"/>
      <c r="AGK233" s="157"/>
      <c r="AGL233" s="157"/>
      <c r="AGM233" s="157"/>
      <c r="AGN233" s="157"/>
      <c r="AGO233" s="157"/>
      <c r="AGP233" s="157"/>
      <c r="AGQ233" s="157"/>
      <c r="AGR233" s="157"/>
      <c r="AGS233" s="157"/>
      <c r="AGT233" s="157"/>
      <c r="AGU233" s="157"/>
      <c r="AGV233" s="157"/>
      <c r="AGW233" s="157"/>
      <c r="AGX233" s="157"/>
      <c r="AGY233" s="157"/>
      <c r="AGZ233" s="157"/>
      <c r="AHA233" s="157"/>
      <c r="AHB233" s="157"/>
      <c r="AHC233" s="157"/>
      <c r="AHD233" s="157"/>
      <c r="AHE233" s="157"/>
      <c r="AHF233" s="157"/>
      <c r="AHG233" s="157"/>
      <c r="AHH233" s="157"/>
      <c r="AHI233" s="157"/>
      <c r="AHJ233" s="157"/>
      <c r="AHK233" s="157"/>
      <c r="AHL233" s="157"/>
      <c r="AHM233" s="157"/>
      <c r="AHN233" s="157"/>
      <c r="AHO233" s="157"/>
      <c r="AHP233" s="157"/>
      <c r="AHQ233" s="157"/>
      <c r="AHR233" s="157"/>
      <c r="AHS233" s="157"/>
      <c r="AHT233" s="157"/>
      <c r="AHU233" s="157"/>
      <c r="AHV233" s="157"/>
      <c r="AHW233" s="157"/>
      <c r="AHX233" s="157"/>
      <c r="AHY233" s="157"/>
      <c r="AHZ233" s="157"/>
      <c r="AIA233" s="157"/>
      <c r="AIB233" s="157"/>
      <c r="AIC233" s="157"/>
      <c r="AID233" s="157"/>
      <c r="AIE233" s="157"/>
      <c r="AIF233" s="157"/>
      <c r="AIG233" s="157"/>
      <c r="AIH233" s="157"/>
      <c r="AII233" s="157"/>
      <c r="AIJ233" s="157"/>
      <c r="AIK233" s="157"/>
      <c r="AIL233" s="157"/>
      <c r="AIM233" s="157"/>
      <c r="AIN233" s="157"/>
      <c r="AIO233" s="157"/>
      <c r="AIP233" s="157"/>
      <c r="AIQ233" s="157"/>
      <c r="AIR233" s="157"/>
      <c r="AIS233" s="157"/>
      <c r="AIT233" s="157"/>
      <c r="AIU233" s="157"/>
      <c r="AIV233" s="157"/>
      <c r="AIW233" s="157"/>
      <c r="AIX233" s="157"/>
      <c r="AIY233" s="157"/>
      <c r="AIZ233" s="157"/>
      <c r="AJA233" s="157"/>
      <c r="AJB233" s="157"/>
      <c r="AJC233" s="157"/>
      <c r="AJD233" s="157"/>
      <c r="AJE233" s="157"/>
      <c r="AJF233" s="157"/>
      <c r="AJG233" s="157"/>
      <c r="AJH233" s="157"/>
      <c r="AJI233" s="157"/>
      <c r="AJJ233" s="157"/>
      <c r="AJK233" s="157"/>
      <c r="AJL233" s="157"/>
      <c r="AJM233" s="157"/>
      <c r="AJN233" s="157"/>
      <c r="AJO233" s="157"/>
      <c r="AJP233" s="157"/>
      <c r="AJQ233" s="157"/>
      <c r="AJR233" s="157"/>
      <c r="AJS233" s="157"/>
      <c r="AJT233" s="157"/>
      <c r="AJU233" s="157"/>
      <c r="AJV233" s="157"/>
      <c r="AJW233" s="157"/>
      <c r="AJX233" s="157"/>
      <c r="AJY233" s="157"/>
      <c r="AJZ233" s="157"/>
      <c r="AKA233" s="157"/>
      <c r="AKB233" s="157"/>
      <c r="AKC233" s="157"/>
      <c r="AKD233" s="157"/>
      <c r="AKE233" s="157"/>
      <c r="AKF233" s="157"/>
      <c r="AKG233" s="157"/>
      <c r="AKH233" s="157"/>
      <c r="AKI233" s="157"/>
      <c r="AKJ233" s="157"/>
      <c r="AKK233" s="157"/>
      <c r="AKL233" s="157"/>
      <c r="AKM233" s="157"/>
      <c r="AKN233" s="157"/>
      <c r="AKO233" s="157"/>
      <c r="AKP233" s="157"/>
      <c r="AKQ233" s="157"/>
      <c r="AKR233" s="157"/>
      <c r="AKS233" s="157"/>
      <c r="AKT233" s="157"/>
      <c r="AKU233" s="157"/>
      <c r="AKV233" s="157"/>
      <c r="AKW233" s="157"/>
      <c r="AKX233" s="157"/>
      <c r="AKY233" s="157"/>
      <c r="AKZ233" s="157"/>
      <c r="ALA233" s="157"/>
      <c r="ALB233" s="157"/>
      <c r="ALC233" s="157"/>
      <c r="ALD233" s="157"/>
      <c r="ALE233" s="157"/>
      <c r="ALF233" s="157"/>
      <c r="ALG233" s="157"/>
      <c r="ALH233" s="157"/>
      <c r="ALI233" s="157"/>
      <c r="ALJ233" s="157"/>
      <c r="ALK233" s="157"/>
      <c r="ALL233" s="157"/>
      <c r="ALM233" s="157"/>
      <c r="ALN233" s="157"/>
      <c r="ALO233" s="157"/>
      <c r="ALP233" s="157"/>
      <c r="ALQ233" s="157"/>
      <c r="ALR233" s="157"/>
      <c r="ALS233" s="157"/>
      <c r="ALT233" s="157"/>
      <c r="ALU233" s="157"/>
      <c r="ALV233" s="157"/>
      <c r="ALW233" s="157"/>
      <c r="ALX233" s="157"/>
      <c r="ALY233" s="157"/>
      <c r="ALZ233" s="157"/>
      <c r="AMA233" s="157"/>
      <c r="AMB233" s="157"/>
      <c r="AMC233" s="157"/>
      <c r="AMD233" s="157"/>
      <c r="AME233" s="157"/>
      <c r="AMF233" s="157"/>
      <c r="AMG233" s="157"/>
      <c r="AMH233" s="157"/>
      <c r="AMI233" s="157"/>
      <c r="AMJ233" s="157"/>
      <c r="AMK233" s="157"/>
      <c r="AML233" s="157"/>
      <c r="AMM233" s="157"/>
      <c r="AMN233" s="157"/>
      <c r="AMO233" s="157"/>
      <c r="AMP233" s="157"/>
      <c r="AMQ233" s="157"/>
      <c r="AMR233" s="157"/>
      <c r="AMS233" s="157"/>
      <c r="AMT233" s="157"/>
      <c r="AMU233" s="157"/>
      <c r="AMV233" s="157"/>
      <c r="AMW233" s="157"/>
      <c r="AMX233" s="157"/>
      <c r="AMY233" s="157"/>
      <c r="AMZ233" s="157"/>
      <c r="ANA233" s="157"/>
      <c r="ANB233" s="157"/>
      <c r="ANC233" s="157"/>
      <c r="AND233" s="157"/>
      <c r="ANE233" s="157"/>
      <c r="ANF233" s="157"/>
      <c r="ANG233" s="157"/>
      <c r="ANH233" s="157"/>
      <c r="ANI233" s="157"/>
      <c r="ANJ233" s="157"/>
      <c r="ANK233" s="157"/>
      <c r="ANL233" s="157"/>
      <c r="ANM233" s="157"/>
      <c r="ANN233" s="157"/>
      <c r="ANO233" s="157"/>
      <c r="ANP233" s="157"/>
      <c r="ANQ233" s="157"/>
      <c r="ANR233" s="157"/>
      <c r="ANS233" s="157"/>
      <c r="ANT233" s="157"/>
      <c r="ANU233" s="157"/>
      <c r="ANV233" s="157"/>
      <c r="ANW233" s="157"/>
      <c r="ANX233" s="157"/>
      <c r="ANY233" s="157"/>
      <c r="ANZ233" s="157"/>
      <c r="AOA233" s="157"/>
      <c r="AOB233" s="157"/>
      <c r="AOC233" s="157"/>
      <c r="AOD233" s="157"/>
      <c r="AOE233" s="157"/>
      <c r="AOF233" s="157"/>
      <c r="AOG233" s="157"/>
      <c r="AOH233" s="157"/>
      <c r="AOI233" s="157"/>
      <c r="AOJ233" s="157"/>
      <c r="AOK233" s="157"/>
      <c r="AOL233" s="157"/>
      <c r="AOM233" s="157"/>
      <c r="AON233" s="157"/>
      <c r="AOO233" s="157"/>
      <c r="AOP233" s="157"/>
      <c r="AOQ233" s="157"/>
      <c r="AOR233" s="157"/>
      <c r="AOS233" s="157"/>
      <c r="AOT233" s="157"/>
      <c r="AOU233" s="157"/>
      <c r="AOV233" s="157"/>
      <c r="AOW233" s="157"/>
      <c r="AOX233" s="157"/>
      <c r="AOY233" s="157"/>
      <c r="AOZ233" s="157"/>
      <c r="APA233" s="157"/>
      <c r="APB233" s="157"/>
      <c r="APC233" s="157"/>
      <c r="APD233" s="157"/>
      <c r="APE233" s="157"/>
      <c r="APF233" s="157"/>
      <c r="APG233" s="157"/>
      <c r="APH233" s="157"/>
      <c r="API233" s="157"/>
      <c r="APJ233" s="157"/>
      <c r="APK233" s="157"/>
      <c r="APL233" s="157"/>
      <c r="APM233" s="157"/>
      <c r="APN233" s="157"/>
      <c r="APO233" s="157"/>
      <c r="APP233" s="157"/>
      <c r="APQ233" s="157"/>
      <c r="APR233" s="157"/>
      <c r="APS233" s="157"/>
      <c r="APT233" s="157"/>
      <c r="APU233" s="157"/>
      <c r="APV233" s="157"/>
      <c r="APW233" s="157"/>
      <c r="APX233" s="157"/>
      <c r="APY233" s="157"/>
      <c r="APZ233" s="157"/>
      <c r="AQA233" s="157"/>
      <c r="AQB233" s="157"/>
      <c r="AQC233" s="157"/>
      <c r="AQD233" s="157"/>
      <c r="AQE233" s="157"/>
      <c r="AQF233" s="157"/>
      <c r="AQG233" s="157"/>
      <c r="AQH233" s="157"/>
      <c r="AQI233" s="157"/>
      <c r="AQJ233" s="157"/>
      <c r="AQK233" s="157"/>
      <c r="AQL233" s="157"/>
      <c r="AQM233" s="157"/>
      <c r="AQN233" s="157"/>
      <c r="AQO233" s="157"/>
      <c r="AQP233" s="157"/>
      <c r="AQQ233" s="157"/>
      <c r="AQR233" s="157"/>
      <c r="AQS233" s="157"/>
      <c r="AQT233" s="157"/>
      <c r="AQU233" s="157"/>
      <c r="AQV233" s="157"/>
      <c r="AQW233" s="157"/>
      <c r="AQX233" s="157"/>
      <c r="AQY233" s="157"/>
      <c r="AQZ233" s="157"/>
      <c r="ARA233" s="157"/>
      <c r="ARB233" s="157"/>
      <c r="ARC233" s="157"/>
      <c r="ARD233" s="157"/>
      <c r="ARE233" s="157"/>
      <c r="ARF233" s="157"/>
      <c r="ARG233" s="157"/>
      <c r="ARH233" s="157"/>
      <c r="ARI233" s="157"/>
      <c r="ARJ233" s="157"/>
      <c r="ARK233" s="157"/>
      <c r="ARL233" s="157"/>
      <c r="ARM233" s="157"/>
      <c r="ARN233" s="157"/>
      <c r="ARO233" s="157"/>
      <c r="ARP233" s="157"/>
      <c r="ARQ233" s="157"/>
      <c r="ARR233" s="157"/>
      <c r="ARS233" s="157"/>
      <c r="ART233" s="157"/>
      <c r="ARU233" s="157"/>
      <c r="ARV233" s="157"/>
      <c r="ARW233" s="157"/>
      <c r="ARX233" s="157"/>
      <c r="ARY233" s="157"/>
      <c r="ARZ233" s="157"/>
      <c r="ASA233" s="157"/>
      <c r="ASB233" s="157"/>
      <c r="ASC233" s="157"/>
      <c r="ASD233" s="157"/>
      <c r="ASE233" s="157"/>
      <c r="ASF233" s="157"/>
      <c r="ASG233" s="157"/>
      <c r="ASH233" s="157"/>
      <c r="ASI233" s="157"/>
      <c r="ASJ233" s="157"/>
      <c r="ASK233" s="157"/>
      <c r="ASL233" s="157"/>
      <c r="ASM233" s="157"/>
      <c r="ASN233" s="157"/>
      <c r="ASO233" s="157"/>
      <c r="ASP233" s="157"/>
      <c r="ASQ233" s="157"/>
      <c r="ASR233" s="157"/>
      <c r="ASS233" s="157"/>
      <c r="AST233" s="157"/>
      <c r="ASU233" s="157"/>
      <c r="ASV233" s="157"/>
      <c r="ASW233" s="157"/>
      <c r="ASX233" s="157"/>
      <c r="ASY233" s="157"/>
      <c r="ASZ233" s="157"/>
      <c r="ATA233" s="157"/>
      <c r="ATB233" s="157"/>
      <c r="ATC233" s="157"/>
      <c r="ATD233" s="157"/>
      <c r="ATE233" s="157"/>
      <c r="ATF233" s="157"/>
      <c r="ATG233" s="157"/>
      <c r="ATH233" s="157"/>
      <c r="ATI233" s="157"/>
      <c r="ATJ233" s="157"/>
      <c r="ATK233" s="157"/>
      <c r="ATL233" s="157"/>
      <c r="ATM233" s="157"/>
      <c r="ATN233" s="157"/>
      <c r="ATO233" s="157"/>
      <c r="ATP233" s="157"/>
      <c r="ATQ233" s="157"/>
      <c r="ATR233" s="157"/>
      <c r="ATS233" s="157"/>
      <c r="ATT233" s="157"/>
      <c r="ATU233" s="157"/>
      <c r="ATV233" s="157"/>
      <c r="ATW233" s="157"/>
      <c r="ATX233" s="157"/>
      <c r="ATY233" s="157"/>
      <c r="ATZ233" s="157"/>
      <c r="AUA233" s="157"/>
      <c r="AUB233" s="157"/>
      <c r="AUC233" s="157"/>
      <c r="AUD233" s="157"/>
      <c r="AUE233" s="157"/>
      <c r="AUF233" s="157"/>
      <c r="AUG233" s="157"/>
      <c r="AUH233" s="157"/>
      <c r="AUI233" s="157"/>
      <c r="AUJ233" s="157"/>
      <c r="AUK233" s="157"/>
      <c r="AUL233" s="157"/>
      <c r="AUM233" s="157"/>
      <c r="AUN233" s="157"/>
      <c r="AUO233" s="157"/>
      <c r="AUP233" s="157"/>
      <c r="AUQ233" s="157"/>
      <c r="AUR233" s="157"/>
      <c r="AUS233" s="157"/>
      <c r="AUT233" s="157"/>
      <c r="AUU233" s="157"/>
      <c r="AUV233" s="157"/>
      <c r="AUW233" s="157"/>
      <c r="AUX233" s="157"/>
      <c r="AUY233" s="157"/>
      <c r="AUZ233" s="157"/>
      <c r="AVA233" s="157"/>
      <c r="AVB233" s="157"/>
      <c r="AVC233" s="157"/>
      <c r="AVD233" s="157"/>
      <c r="AVE233" s="157"/>
      <c r="AVF233" s="157"/>
      <c r="AVG233" s="157"/>
      <c r="AVH233" s="157"/>
      <c r="AVI233" s="157"/>
      <c r="AVJ233" s="157"/>
      <c r="AVK233" s="157"/>
      <c r="AVL233" s="157"/>
      <c r="AVM233" s="157"/>
      <c r="AVN233" s="157"/>
      <c r="AVO233" s="157"/>
      <c r="AVP233" s="157"/>
      <c r="AVQ233" s="157"/>
      <c r="AVR233" s="157"/>
      <c r="AVS233" s="157"/>
      <c r="AVT233" s="157"/>
      <c r="AVU233" s="157"/>
      <c r="AVV233" s="157"/>
      <c r="AVW233" s="157"/>
      <c r="AVX233" s="157"/>
      <c r="AVY233" s="157"/>
      <c r="AVZ233" s="157"/>
      <c r="AWA233" s="157"/>
      <c r="AWB233" s="157"/>
      <c r="AWC233" s="157"/>
      <c r="AWD233" s="157"/>
      <c r="AWE233" s="157"/>
      <c r="AWF233" s="157"/>
      <c r="AWG233" s="157"/>
      <c r="AWH233" s="157"/>
      <c r="AWI233" s="157"/>
      <c r="AWJ233" s="157"/>
      <c r="AWK233" s="157"/>
      <c r="AWL233" s="157"/>
      <c r="AWM233" s="157"/>
      <c r="AWN233" s="157"/>
      <c r="AWO233" s="157"/>
      <c r="AWP233" s="157"/>
      <c r="AWQ233" s="157"/>
      <c r="AWR233" s="157"/>
      <c r="AWS233" s="157"/>
      <c r="AWT233" s="157"/>
      <c r="AWU233" s="157"/>
      <c r="AWV233" s="157"/>
      <c r="AWW233" s="157"/>
      <c r="AWX233" s="157"/>
      <c r="AWY233" s="157"/>
      <c r="AWZ233" s="157"/>
      <c r="AXA233" s="157"/>
      <c r="AXB233" s="157"/>
      <c r="AXC233" s="157"/>
      <c r="AXD233" s="157"/>
      <c r="AXE233" s="157"/>
      <c r="AXF233" s="157"/>
      <c r="AXG233" s="157"/>
      <c r="AXH233" s="157"/>
      <c r="AXI233" s="157"/>
      <c r="AXJ233" s="157"/>
      <c r="AXK233" s="157"/>
      <c r="AXL233" s="157"/>
      <c r="AXM233" s="157"/>
      <c r="AXN233" s="157"/>
      <c r="AXO233" s="157"/>
      <c r="AXP233" s="157"/>
      <c r="AXQ233" s="157"/>
      <c r="AXR233" s="157"/>
      <c r="AXS233" s="157"/>
      <c r="AXT233" s="157"/>
      <c r="AXU233" s="157"/>
      <c r="AXV233" s="157"/>
      <c r="AXW233" s="157"/>
      <c r="AXX233" s="157"/>
      <c r="AXY233" s="157"/>
      <c r="AXZ233" s="157"/>
      <c r="AYA233" s="157"/>
      <c r="AYB233" s="157"/>
      <c r="AYC233" s="157"/>
      <c r="AYD233" s="157"/>
      <c r="AYE233" s="157"/>
      <c r="AYF233" s="157"/>
      <c r="AYG233" s="157"/>
      <c r="AYH233" s="157"/>
      <c r="AYI233" s="157"/>
      <c r="AYJ233" s="157"/>
      <c r="AYK233" s="157"/>
      <c r="AYL233" s="157"/>
      <c r="AYM233" s="157"/>
      <c r="AYN233" s="157"/>
      <c r="AYO233" s="157"/>
      <c r="AYP233" s="157"/>
      <c r="AYQ233" s="157"/>
      <c r="AYR233" s="157"/>
      <c r="AYS233" s="157"/>
      <c r="AYT233" s="157"/>
      <c r="AYU233" s="157"/>
      <c r="AYV233" s="157"/>
      <c r="AYW233" s="157"/>
      <c r="AYX233" s="157"/>
      <c r="AYY233" s="157"/>
      <c r="AYZ233" s="157"/>
      <c r="AZA233" s="157"/>
      <c r="AZB233" s="157"/>
      <c r="AZC233" s="157"/>
      <c r="AZD233" s="157"/>
      <c r="AZE233" s="157"/>
      <c r="AZF233" s="157"/>
      <c r="AZG233" s="157"/>
      <c r="AZH233" s="157"/>
      <c r="AZI233" s="157"/>
      <c r="AZJ233" s="157"/>
      <c r="AZK233" s="157"/>
      <c r="AZL233" s="157"/>
      <c r="AZM233" s="157"/>
      <c r="AZN233" s="157"/>
      <c r="AZO233" s="157"/>
      <c r="AZP233" s="157"/>
      <c r="AZQ233" s="157"/>
      <c r="AZR233" s="157"/>
      <c r="AZS233" s="157"/>
      <c r="AZT233" s="157"/>
      <c r="AZU233" s="157"/>
      <c r="AZV233" s="157"/>
      <c r="AZW233" s="157"/>
      <c r="AZX233" s="157"/>
      <c r="AZY233" s="157"/>
      <c r="AZZ233" s="157"/>
      <c r="BAA233" s="157"/>
      <c r="BAB233" s="157"/>
      <c r="BAC233" s="157"/>
      <c r="BAD233" s="157"/>
      <c r="BAE233" s="157"/>
      <c r="BAF233" s="157"/>
      <c r="BAG233" s="157"/>
      <c r="BAH233" s="157"/>
      <c r="BAI233" s="157"/>
      <c r="BAJ233" s="157"/>
      <c r="BAK233" s="157"/>
      <c r="BAL233" s="157"/>
      <c r="BAM233" s="157"/>
      <c r="BAN233" s="157"/>
      <c r="BAO233" s="157"/>
      <c r="BAP233" s="157"/>
      <c r="BAQ233" s="157"/>
      <c r="BAR233" s="157"/>
      <c r="BAS233" s="157"/>
      <c r="BAT233" s="157"/>
      <c r="BAU233" s="157"/>
      <c r="BAV233" s="157"/>
      <c r="BAW233" s="157"/>
      <c r="BAX233" s="157"/>
      <c r="BAY233" s="157"/>
      <c r="BAZ233" s="157"/>
      <c r="BBA233" s="157"/>
      <c r="BBB233" s="157"/>
      <c r="BBC233" s="157"/>
      <c r="BBD233" s="157"/>
      <c r="BBE233" s="157"/>
      <c r="BBF233" s="157"/>
      <c r="BBG233" s="157"/>
      <c r="BBH233" s="157"/>
      <c r="BBI233" s="157"/>
      <c r="BBJ233" s="157"/>
      <c r="BBK233" s="157"/>
      <c r="BBL233" s="157"/>
      <c r="BBM233" s="157"/>
      <c r="BBN233" s="157"/>
      <c r="BBO233" s="157"/>
      <c r="BBP233" s="157"/>
      <c r="BBQ233" s="157"/>
      <c r="BBR233" s="157"/>
      <c r="BBS233" s="157"/>
      <c r="BBT233" s="157"/>
      <c r="BBU233" s="157"/>
      <c r="BBV233" s="157"/>
      <c r="BBW233" s="157"/>
      <c r="BBX233" s="157"/>
      <c r="BBY233" s="157"/>
      <c r="BBZ233" s="157"/>
      <c r="BCA233" s="157"/>
      <c r="BCB233" s="157"/>
      <c r="BCC233" s="157"/>
      <c r="BCD233" s="157"/>
      <c r="BCE233" s="157"/>
      <c r="BCF233" s="157"/>
      <c r="BCG233" s="157"/>
      <c r="BCH233" s="157"/>
      <c r="BCI233" s="157"/>
      <c r="BCJ233" s="157"/>
      <c r="BCK233" s="157"/>
      <c r="BCL233" s="157"/>
      <c r="BCM233" s="157"/>
      <c r="BCN233" s="157"/>
      <c r="BCO233" s="157"/>
      <c r="BCP233" s="157"/>
      <c r="BCQ233" s="157"/>
      <c r="BCR233" s="157"/>
      <c r="BCS233" s="157"/>
      <c r="BCT233" s="157"/>
      <c r="BCU233" s="157"/>
      <c r="BCV233" s="157"/>
      <c r="BCW233" s="157"/>
      <c r="BCX233" s="157"/>
      <c r="BCY233" s="157"/>
      <c r="BCZ233" s="157"/>
      <c r="BDA233" s="157"/>
      <c r="BDB233" s="157"/>
      <c r="BDC233" s="157"/>
      <c r="BDD233" s="157"/>
      <c r="BDE233" s="157"/>
      <c r="BDF233" s="157"/>
      <c r="BDG233" s="157"/>
      <c r="BDH233" s="157"/>
      <c r="BDI233" s="157"/>
      <c r="BDJ233" s="157"/>
      <c r="BDK233" s="157"/>
      <c r="BDL233" s="157"/>
      <c r="BDM233" s="157"/>
      <c r="BDN233" s="157"/>
      <c r="BDO233" s="157"/>
      <c r="BDP233" s="157"/>
      <c r="BDQ233" s="157"/>
      <c r="BDR233" s="157"/>
      <c r="BDS233" s="157"/>
      <c r="BDT233" s="157"/>
      <c r="BDU233" s="157"/>
      <c r="BDV233" s="157"/>
      <c r="BDW233" s="157"/>
      <c r="BDX233" s="157"/>
      <c r="BDY233" s="157"/>
      <c r="BDZ233" s="157"/>
      <c r="BEA233" s="157"/>
      <c r="BEB233" s="157"/>
      <c r="BEC233" s="157"/>
      <c r="BED233" s="157"/>
      <c r="BEE233" s="157"/>
      <c r="BEF233" s="157"/>
      <c r="BEG233" s="157"/>
      <c r="BEH233" s="157"/>
      <c r="BEI233" s="157"/>
      <c r="BEJ233" s="157"/>
      <c r="BEK233" s="157"/>
      <c r="BEL233" s="157"/>
      <c r="BEM233" s="157"/>
      <c r="BEN233" s="157"/>
      <c r="BEO233" s="157"/>
      <c r="BEP233" s="157"/>
      <c r="BEQ233" s="157"/>
      <c r="BER233" s="157"/>
      <c r="BES233" s="157"/>
      <c r="BET233" s="157"/>
      <c r="BEU233" s="157"/>
      <c r="BEV233" s="157"/>
      <c r="BEW233" s="157"/>
      <c r="BEX233" s="157"/>
      <c r="BEY233" s="157"/>
      <c r="BEZ233" s="157"/>
      <c r="BFA233" s="157"/>
      <c r="BFB233" s="157"/>
      <c r="BFC233" s="157"/>
      <c r="BFD233" s="157"/>
      <c r="BFE233" s="157"/>
      <c r="BFF233" s="157"/>
      <c r="BFG233" s="157"/>
      <c r="BFH233" s="157"/>
      <c r="BFI233" s="157"/>
      <c r="BFJ233" s="157"/>
      <c r="BFK233" s="157"/>
      <c r="BFL233" s="157"/>
      <c r="BFM233" s="157"/>
      <c r="BFN233" s="157"/>
      <c r="BFO233" s="157"/>
      <c r="BFP233" s="157"/>
      <c r="BFQ233" s="157"/>
      <c r="BFR233" s="157"/>
      <c r="BFS233" s="157"/>
      <c r="BFT233" s="157"/>
      <c r="BFU233" s="157"/>
      <c r="BFV233" s="157"/>
      <c r="BFW233" s="157"/>
      <c r="BFX233" s="157"/>
      <c r="BFY233" s="157"/>
      <c r="BFZ233" s="157"/>
      <c r="BGA233" s="157"/>
      <c r="BGB233" s="157"/>
      <c r="BGC233" s="157"/>
      <c r="BGD233" s="157"/>
      <c r="BGE233" s="157"/>
      <c r="BGF233" s="157"/>
      <c r="BGG233" s="157"/>
      <c r="BGH233" s="157"/>
      <c r="BGI233" s="157"/>
      <c r="BGJ233" s="157"/>
      <c r="BGK233" s="157"/>
      <c r="BGL233" s="157"/>
      <c r="BGM233" s="157"/>
      <c r="BGN233" s="157"/>
      <c r="BGO233" s="157"/>
      <c r="BGP233" s="157"/>
      <c r="BGQ233" s="157"/>
      <c r="BGR233" s="157"/>
      <c r="BGS233" s="157"/>
      <c r="BGT233" s="157"/>
      <c r="BGU233" s="157"/>
      <c r="BGV233" s="157"/>
      <c r="BGW233" s="157"/>
      <c r="BGX233" s="157"/>
      <c r="BGY233" s="157"/>
      <c r="BGZ233" s="157"/>
      <c r="BHA233" s="157"/>
      <c r="BHB233" s="157"/>
      <c r="BHC233" s="157"/>
      <c r="BHD233" s="157"/>
      <c r="BHE233" s="157"/>
      <c r="BHF233" s="157"/>
      <c r="BHG233" s="157"/>
      <c r="BHH233" s="157"/>
      <c r="BHI233" s="157"/>
      <c r="BHJ233" s="157"/>
      <c r="BHK233" s="157"/>
      <c r="BHL233" s="157"/>
      <c r="BHM233" s="157"/>
      <c r="BHN233" s="157"/>
      <c r="BHO233" s="157"/>
      <c r="BHP233" s="157"/>
      <c r="BHQ233" s="157"/>
      <c r="BHR233" s="157"/>
      <c r="BHS233" s="157"/>
      <c r="BHT233" s="157"/>
      <c r="BHU233" s="157"/>
      <c r="BHV233" s="157"/>
      <c r="BHW233" s="157"/>
      <c r="BHX233" s="157"/>
      <c r="BHY233" s="157"/>
      <c r="BHZ233" s="157"/>
      <c r="BIA233" s="157"/>
      <c r="BIB233" s="157"/>
      <c r="BIC233" s="157"/>
      <c r="BID233" s="157"/>
      <c r="BIE233" s="157"/>
      <c r="BIF233" s="157"/>
      <c r="BIG233" s="157"/>
      <c r="BIH233" s="157"/>
      <c r="BII233" s="157"/>
      <c r="BIJ233" s="157"/>
      <c r="BIK233" s="157"/>
      <c r="BIL233" s="157"/>
      <c r="BIM233" s="157"/>
      <c r="BIN233" s="157"/>
      <c r="BIO233" s="157"/>
      <c r="BIP233" s="157"/>
      <c r="BIQ233" s="157"/>
      <c r="BIR233" s="157"/>
      <c r="BIS233" s="157"/>
      <c r="BIT233" s="157"/>
      <c r="BIU233" s="157"/>
      <c r="BIV233" s="157"/>
      <c r="BIW233" s="157"/>
      <c r="BIX233" s="157"/>
      <c r="BIY233" s="157"/>
      <c r="BIZ233" s="157"/>
      <c r="BJA233" s="157"/>
      <c r="BJB233" s="157"/>
      <c r="BJC233" s="157"/>
      <c r="BJD233" s="157"/>
      <c r="BJE233" s="157"/>
      <c r="BJF233" s="157"/>
      <c r="BJG233" s="157"/>
      <c r="BJH233" s="157"/>
      <c r="BJI233" s="157"/>
      <c r="BJJ233" s="157"/>
      <c r="BJK233" s="157"/>
      <c r="BJL233" s="157"/>
      <c r="BJM233" s="157"/>
      <c r="BJN233" s="157"/>
      <c r="BJO233" s="157"/>
      <c r="BJP233" s="157"/>
      <c r="BJQ233" s="157"/>
      <c r="BJR233" s="157"/>
      <c r="BJS233" s="157"/>
      <c r="BJT233" s="157"/>
      <c r="BJU233" s="157"/>
      <c r="BJV233" s="157"/>
      <c r="BJW233" s="157"/>
      <c r="BJX233" s="157"/>
      <c r="BJY233" s="157"/>
      <c r="BJZ233" s="157"/>
      <c r="BKA233" s="157"/>
      <c r="BKB233" s="157"/>
      <c r="BKC233" s="157"/>
      <c r="BKD233" s="157"/>
      <c r="BKE233" s="157"/>
      <c r="BKF233" s="157"/>
      <c r="BKG233" s="157"/>
      <c r="BKH233" s="157"/>
      <c r="BKI233" s="157"/>
      <c r="BKJ233" s="157"/>
      <c r="BKK233" s="157"/>
      <c r="BKL233" s="157"/>
      <c r="BKM233" s="157"/>
      <c r="BKN233" s="157"/>
      <c r="BKO233" s="157"/>
      <c r="BKP233" s="157"/>
      <c r="BKQ233" s="157"/>
      <c r="BKR233" s="157"/>
      <c r="BKS233" s="157"/>
      <c r="BKT233" s="157"/>
      <c r="BKU233" s="157"/>
      <c r="BKV233" s="157"/>
      <c r="BKW233" s="157"/>
      <c r="BKX233" s="157"/>
      <c r="BKY233" s="157"/>
      <c r="BKZ233" s="157"/>
      <c r="BLA233" s="157"/>
      <c r="BLB233" s="157"/>
      <c r="BLC233" s="157"/>
      <c r="BLD233" s="157"/>
      <c r="BLE233" s="157"/>
      <c r="BLF233" s="157"/>
      <c r="BLG233" s="157"/>
      <c r="BLH233" s="157"/>
      <c r="BLI233" s="157"/>
      <c r="BLJ233" s="157"/>
      <c r="BLK233" s="157"/>
      <c r="BLL233" s="157"/>
      <c r="BLM233" s="157"/>
      <c r="BLN233" s="157"/>
      <c r="BLO233" s="157"/>
      <c r="BLP233" s="157"/>
      <c r="BLQ233" s="157"/>
      <c r="BLR233" s="157"/>
      <c r="BLS233" s="157"/>
      <c r="BLT233" s="157"/>
      <c r="BLU233" s="157"/>
      <c r="BLV233" s="157"/>
      <c r="BLW233" s="157"/>
      <c r="BLX233" s="157"/>
      <c r="BLY233" s="157"/>
      <c r="BLZ233" s="157"/>
      <c r="BMA233" s="157"/>
      <c r="BMB233" s="157"/>
      <c r="BMC233" s="157"/>
      <c r="BMD233" s="157"/>
      <c r="BME233" s="157"/>
      <c r="BMF233" s="157"/>
      <c r="BMG233" s="157"/>
      <c r="BMH233" s="157"/>
      <c r="BMI233" s="157"/>
      <c r="BMJ233" s="157"/>
      <c r="BMK233" s="157"/>
      <c r="BML233" s="157"/>
      <c r="BMM233" s="157"/>
      <c r="BMN233" s="157"/>
      <c r="BMO233" s="157"/>
      <c r="BMP233" s="157"/>
      <c r="BMQ233" s="157"/>
      <c r="BMR233" s="157"/>
      <c r="BMS233" s="157"/>
      <c r="BMT233" s="157"/>
      <c r="BMU233" s="157"/>
      <c r="BMV233" s="157"/>
      <c r="BMW233" s="157"/>
      <c r="BMX233" s="157"/>
      <c r="BMY233" s="157"/>
      <c r="BMZ233" s="157"/>
      <c r="BNA233" s="157"/>
      <c r="BNB233" s="157"/>
      <c r="BNC233" s="157"/>
      <c r="BND233" s="157"/>
      <c r="BNE233" s="157"/>
      <c r="BNF233" s="157"/>
      <c r="BNG233" s="157"/>
      <c r="BNH233" s="157"/>
      <c r="BNI233" s="157"/>
      <c r="BNJ233" s="157"/>
      <c r="BNK233" s="157"/>
      <c r="BNL233" s="157"/>
      <c r="BNM233" s="157"/>
      <c r="BNN233" s="157"/>
      <c r="BNO233" s="157"/>
      <c r="BNP233" s="157"/>
      <c r="BNQ233" s="157"/>
      <c r="BNR233" s="157"/>
      <c r="BNS233" s="157"/>
      <c r="BNT233" s="157"/>
      <c r="BNU233" s="157"/>
      <c r="BNV233" s="157"/>
      <c r="BNW233" s="157"/>
      <c r="BNX233" s="157"/>
      <c r="BNY233" s="157"/>
      <c r="BNZ233" s="157"/>
      <c r="BOA233" s="157"/>
      <c r="BOB233" s="157"/>
      <c r="BOC233" s="157"/>
      <c r="BOD233" s="157"/>
      <c r="BOE233" s="157"/>
      <c r="BOF233" s="157"/>
      <c r="BOG233" s="157"/>
      <c r="BOH233" s="157"/>
      <c r="BOI233" s="157"/>
      <c r="BOJ233" s="157"/>
      <c r="BOK233" s="157"/>
      <c r="BOL233" s="157"/>
      <c r="BOM233" s="157"/>
      <c r="BON233" s="157"/>
      <c r="BOO233" s="157"/>
      <c r="BOP233" s="157"/>
      <c r="BOQ233" s="157"/>
      <c r="BOR233" s="157"/>
      <c r="BOS233" s="157"/>
      <c r="BOT233" s="157"/>
      <c r="BOU233" s="157"/>
      <c r="BOV233" s="157"/>
      <c r="BOW233" s="157"/>
      <c r="BOX233" s="157"/>
      <c r="BOY233" s="157"/>
      <c r="BOZ233" s="157"/>
      <c r="BPA233" s="157"/>
      <c r="BPB233" s="157"/>
      <c r="BPC233" s="157"/>
      <c r="BPD233" s="157"/>
      <c r="BPE233" s="157"/>
      <c r="BPF233" s="157"/>
      <c r="BPG233" s="157"/>
      <c r="BPH233" s="157"/>
      <c r="BPI233" s="157"/>
      <c r="BPJ233" s="157"/>
      <c r="BPK233" s="157"/>
      <c r="BPL233" s="157"/>
      <c r="BPM233" s="157"/>
      <c r="BPN233" s="157"/>
      <c r="BPO233" s="157"/>
      <c r="BPP233" s="157"/>
      <c r="BPQ233" s="157"/>
      <c r="BPR233" s="157"/>
      <c r="BPS233" s="157"/>
      <c r="BPT233" s="157"/>
      <c r="BPU233" s="157"/>
      <c r="BPV233" s="157"/>
      <c r="BPW233" s="157"/>
      <c r="BPX233" s="157"/>
      <c r="BPY233" s="157"/>
      <c r="BPZ233" s="157"/>
      <c r="BQA233" s="157"/>
      <c r="BQB233" s="157"/>
      <c r="BQC233" s="157"/>
      <c r="BQD233" s="157"/>
      <c r="BQE233" s="157"/>
      <c r="BQF233" s="157"/>
      <c r="BQG233" s="157"/>
      <c r="BQH233" s="157"/>
      <c r="BQI233" s="157"/>
      <c r="BQJ233" s="157"/>
      <c r="BQK233" s="157"/>
      <c r="BQL233" s="157"/>
      <c r="BQM233" s="157"/>
      <c r="BQN233" s="157"/>
      <c r="BQO233" s="157"/>
      <c r="BQP233" s="157"/>
      <c r="BQQ233" s="157"/>
      <c r="BQR233" s="157"/>
      <c r="BQS233" s="157"/>
      <c r="BQT233" s="157"/>
      <c r="BQU233" s="157"/>
      <c r="BQV233" s="157"/>
      <c r="BQW233" s="157"/>
      <c r="BQX233" s="157"/>
      <c r="BQY233" s="157"/>
      <c r="BQZ233" s="157"/>
      <c r="BRA233" s="157"/>
      <c r="BRB233" s="157"/>
      <c r="BRC233" s="157"/>
      <c r="BRD233" s="157"/>
      <c r="BRE233" s="157"/>
      <c r="BRF233" s="157"/>
      <c r="BRG233" s="157"/>
      <c r="BRH233" s="157"/>
      <c r="BRI233" s="157"/>
      <c r="BRJ233" s="157"/>
      <c r="BRK233" s="157"/>
      <c r="BRL233" s="157"/>
      <c r="BRM233" s="157"/>
      <c r="BRN233" s="157"/>
      <c r="BRO233" s="157"/>
      <c r="BRP233" s="157"/>
      <c r="BRQ233" s="157"/>
      <c r="BRR233" s="157"/>
      <c r="BRS233" s="157"/>
      <c r="BRT233" s="157"/>
      <c r="BRU233" s="157"/>
      <c r="BRV233" s="157"/>
      <c r="BRW233" s="157"/>
      <c r="BRX233" s="157"/>
      <c r="BRY233" s="157"/>
      <c r="BRZ233" s="157"/>
      <c r="BSA233" s="157"/>
      <c r="BSB233" s="157"/>
      <c r="BSC233" s="157"/>
      <c r="BSD233" s="157"/>
      <c r="BSE233" s="157"/>
      <c r="BSF233" s="157"/>
      <c r="BSG233" s="157"/>
      <c r="BSH233" s="157"/>
      <c r="BSI233" s="157"/>
      <c r="BSJ233" s="157"/>
      <c r="BSK233" s="157"/>
      <c r="BSL233" s="157"/>
      <c r="BSM233" s="157"/>
      <c r="BSN233" s="157"/>
      <c r="BSO233" s="157"/>
      <c r="BSP233" s="157"/>
      <c r="BSQ233" s="157"/>
      <c r="BSR233" s="157"/>
      <c r="BSS233" s="157"/>
      <c r="BST233" s="157"/>
      <c r="BSU233" s="157"/>
      <c r="BSV233" s="157"/>
      <c r="BSW233" s="157"/>
      <c r="BSX233" s="157"/>
      <c r="BSY233" s="157"/>
      <c r="BSZ233" s="157"/>
      <c r="BTA233" s="157"/>
      <c r="BTB233" s="157"/>
      <c r="BTC233" s="157"/>
      <c r="BTD233" s="157"/>
      <c r="BTE233" s="157"/>
      <c r="BTF233" s="157"/>
      <c r="BTG233" s="157"/>
      <c r="BTH233" s="157"/>
      <c r="BTI233" s="157"/>
      <c r="BTJ233" s="157"/>
      <c r="BTK233" s="157"/>
      <c r="BTL233" s="157"/>
      <c r="BTM233" s="157"/>
      <c r="BTN233" s="157"/>
      <c r="BTO233" s="157"/>
      <c r="BTP233" s="157"/>
      <c r="BTQ233" s="157"/>
      <c r="BTR233" s="157"/>
      <c r="BTS233" s="157"/>
      <c r="BTT233" s="157"/>
      <c r="BTU233" s="157"/>
      <c r="BTV233" s="157"/>
      <c r="BTW233" s="157"/>
      <c r="BTX233" s="157"/>
      <c r="BTY233" s="157"/>
      <c r="BTZ233" s="157"/>
      <c r="BUA233" s="157"/>
      <c r="BUB233" s="157"/>
      <c r="BUC233" s="157"/>
      <c r="BUD233" s="157"/>
      <c r="BUE233" s="157"/>
      <c r="BUF233" s="157"/>
      <c r="BUG233" s="157"/>
      <c r="BUH233" s="157"/>
      <c r="BUI233" s="157"/>
      <c r="BUJ233" s="157"/>
      <c r="BUK233" s="157"/>
      <c r="BUL233" s="157"/>
      <c r="BUM233" s="157"/>
      <c r="BUN233" s="157"/>
      <c r="BUO233" s="157"/>
      <c r="BUP233" s="157"/>
      <c r="BUQ233" s="157"/>
      <c r="BUR233" s="157"/>
      <c r="BUS233" s="157"/>
      <c r="BUT233" s="157"/>
      <c r="BUU233" s="157"/>
      <c r="BUV233" s="157"/>
      <c r="BUW233" s="157"/>
      <c r="BUX233" s="157"/>
      <c r="BUY233" s="157"/>
      <c r="BUZ233" s="157"/>
      <c r="BVA233" s="157"/>
      <c r="BVB233" s="157"/>
      <c r="BVC233" s="157"/>
      <c r="BVD233" s="157"/>
      <c r="BVE233" s="157"/>
      <c r="BVF233" s="157"/>
      <c r="BVG233" s="157"/>
      <c r="BVH233" s="157"/>
      <c r="BVI233" s="157"/>
      <c r="BVJ233" s="157"/>
      <c r="BVK233" s="157"/>
      <c r="BVL233" s="157"/>
      <c r="BVM233" s="157"/>
      <c r="BVN233" s="157"/>
      <c r="BVO233" s="157"/>
      <c r="BVP233" s="157"/>
      <c r="BVQ233" s="157"/>
      <c r="BVR233" s="157"/>
      <c r="BVS233" s="157"/>
      <c r="BVT233" s="157"/>
      <c r="BVU233" s="157"/>
      <c r="BVV233" s="157"/>
      <c r="BVW233" s="157"/>
      <c r="BVX233" s="157"/>
      <c r="BVY233" s="157"/>
      <c r="BVZ233" s="157"/>
      <c r="BWA233" s="157"/>
      <c r="BWB233" s="157"/>
      <c r="BWC233" s="157"/>
      <c r="BWD233" s="157"/>
      <c r="BWE233" s="157"/>
      <c r="BWF233" s="157"/>
      <c r="BWG233" s="157"/>
      <c r="BWH233" s="157"/>
      <c r="BWI233" s="157"/>
      <c r="BWJ233" s="157"/>
      <c r="BWK233" s="157"/>
      <c r="BWL233" s="157"/>
      <c r="BWM233" s="157"/>
      <c r="BWN233" s="157"/>
      <c r="BWO233" s="157"/>
      <c r="BWP233" s="157"/>
      <c r="BWQ233" s="157"/>
      <c r="BWR233" s="157"/>
      <c r="BWS233" s="157"/>
      <c r="BWT233" s="157"/>
      <c r="BWU233" s="157"/>
      <c r="BWV233" s="157"/>
      <c r="BWW233" s="157"/>
      <c r="BWX233" s="157"/>
      <c r="BWY233" s="157"/>
      <c r="BWZ233" s="157"/>
      <c r="BXA233" s="157"/>
      <c r="BXB233" s="157"/>
      <c r="BXC233" s="157"/>
      <c r="BXD233" s="157"/>
      <c r="BXE233" s="157"/>
      <c r="BXF233" s="157"/>
      <c r="BXG233" s="157"/>
      <c r="BXH233" s="157"/>
      <c r="BXI233" s="157"/>
      <c r="BXJ233" s="157"/>
      <c r="BXK233" s="157"/>
      <c r="BXL233" s="157"/>
      <c r="BXM233" s="157"/>
      <c r="BXN233" s="157"/>
      <c r="BXO233" s="157"/>
      <c r="BXP233" s="157"/>
      <c r="BXQ233" s="157"/>
      <c r="BXR233" s="157"/>
      <c r="BXS233" s="157"/>
      <c r="BXT233" s="157"/>
      <c r="BXU233" s="157"/>
      <c r="BXV233" s="157"/>
      <c r="BXW233" s="157"/>
      <c r="BXX233" s="157"/>
      <c r="BXY233" s="157"/>
      <c r="BXZ233" s="157"/>
      <c r="BYA233" s="157"/>
      <c r="BYB233" s="157"/>
      <c r="BYC233" s="157"/>
      <c r="BYD233" s="157"/>
      <c r="BYE233" s="157"/>
      <c r="BYF233" s="157"/>
      <c r="BYG233" s="157"/>
      <c r="BYH233" s="157"/>
      <c r="BYI233" s="157"/>
      <c r="BYJ233" s="157"/>
      <c r="BYK233" s="157"/>
      <c r="BYL233" s="157"/>
      <c r="BYM233" s="157"/>
      <c r="BYN233" s="157"/>
      <c r="BYO233" s="157"/>
      <c r="BYP233" s="157"/>
      <c r="BYQ233" s="157"/>
      <c r="BYR233" s="157"/>
      <c r="BYS233" s="157"/>
      <c r="BYT233" s="157"/>
      <c r="BYU233" s="157"/>
      <c r="BYV233" s="157"/>
      <c r="BYW233" s="157"/>
      <c r="BYX233" s="157"/>
      <c r="BYY233" s="157"/>
      <c r="BYZ233" s="157"/>
      <c r="BZA233" s="157"/>
      <c r="BZB233" s="157"/>
      <c r="BZC233" s="157"/>
      <c r="BZD233" s="157"/>
      <c r="BZE233" s="157"/>
      <c r="BZF233" s="157"/>
      <c r="BZG233" s="157"/>
      <c r="BZH233" s="157"/>
      <c r="BZI233" s="157"/>
      <c r="BZJ233" s="157"/>
      <c r="BZK233" s="157"/>
      <c r="BZL233" s="157"/>
      <c r="BZM233" s="157"/>
      <c r="BZN233" s="157"/>
      <c r="BZO233" s="157"/>
      <c r="BZP233" s="157"/>
      <c r="BZQ233" s="157"/>
      <c r="BZR233" s="157"/>
      <c r="BZS233" s="157"/>
      <c r="BZT233" s="157"/>
      <c r="BZU233" s="157"/>
      <c r="BZV233" s="157"/>
      <c r="BZW233" s="157"/>
      <c r="BZX233" s="157"/>
      <c r="BZY233" s="157"/>
      <c r="BZZ233" s="157"/>
      <c r="CAA233" s="157"/>
      <c r="CAB233" s="157"/>
      <c r="CAC233" s="157"/>
      <c r="CAD233" s="157"/>
      <c r="CAE233" s="157"/>
      <c r="CAF233" s="157"/>
      <c r="CAG233" s="157"/>
      <c r="CAH233" s="157"/>
      <c r="CAI233" s="157"/>
      <c r="CAJ233" s="157"/>
      <c r="CAK233" s="157"/>
      <c r="CAL233" s="157"/>
      <c r="CAM233" s="157"/>
      <c r="CAN233" s="157"/>
      <c r="CAO233" s="157"/>
      <c r="CAP233" s="157"/>
      <c r="CAQ233" s="157"/>
      <c r="CAR233" s="157"/>
      <c r="CAS233" s="157"/>
      <c r="CAT233" s="157"/>
      <c r="CAU233" s="157"/>
      <c r="CAV233" s="157"/>
      <c r="CAW233" s="157"/>
      <c r="CAX233" s="157"/>
      <c r="CAY233" s="157"/>
      <c r="CAZ233" s="157"/>
      <c r="CBA233" s="157"/>
      <c r="CBB233" s="157"/>
      <c r="CBC233" s="157"/>
      <c r="CBD233" s="157"/>
      <c r="CBE233" s="157"/>
      <c r="CBF233" s="157"/>
      <c r="CBG233" s="157"/>
      <c r="CBH233" s="157"/>
      <c r="CBI233" s="157"/>
      <c r="CBJ233" s="157"/>
      <c r="CBK233" s="157"/>
      <c r="CBL233" s="157"/>
      <c r="CBM233" s="157"/>
      <c r="CBN233" s="157"/>
      <c r="CBO233" s="157"/>
      <c r="CBP233" s="157"/>
      <c r="CBQ233" s="157"/>
      <c r="CBR233" s="157"/>
      <c r="CBS233" s="157"/>
      <c r="CBT233" s="157"/>
      <c r="CBU233" s="157"/>
      <c r="CBV233" s="157"/>
      <c r="CBW233" s="157"/>
      <c r="CBX233" s="157"/>
      <c r="CBY233" s="157"/>
      <c r="CBZ233" s="157"/>
      <c r="CCA233" s="157"/>
      <c r="CCB233" s="157"/>
      <c r="CCC233" s="157"/>
      <c r="CCD233" s="157"/>
      <c r="CCE233" s="157"/>
      <c r="CCF233" s="157"/>
      <c r="CCG233" s="157"/>
      <c r="CCH233" s="157"/>
      <c r="CCI233" s="157"/>
      <c r="CCJ233" s="157"/>
      <c r="CCK233" s="157"/>
      <c r="CCL233" s="157"/>
      <c r="CCM233" s="157"/>
      <c r="CCN233" s="157"/>
      <c r="CCO233" s="157"/>
      <c r="CCP233" s="157"/>
      <c r="CCQ233" s="157"/>
      <c r="CCR233" s="157"/>
      <c r="CCS233" s="157"/>
      <c r="CCT233" s="157"/>
      <c r="CCU233" s="157"/>
      <c r="CCV233" s="157"/>
      <c r="CCW233" s="157"/>
      <c r="CCX233" s="157"/>
      <c r="CCY233" s="157"/>
      <c r="CCZ233" s="157"/>
      <c r="CDA233" s="157"/>
      <c r="CDB233" s="157"/>
      <c r="CDC233" s="157"/>
      <c r="CDD233" s="157"/>
      <c r="CDE233" s="157"/>
      <c r="CDF233" s="157"/>
      <c r="CDG233" s="157"/>
      <c r="CDH233" s="157"/>
      <c r="CDI233" s="157"/>
      <c r="CDJ233" s="157"/>
      <c r="CDK233" s="157"/>
      <c r="CDL233" s="157"/>
      <c r="CDM233" s="157"/>
      <c r="CDN233" s="157"/>
      <c r="CDO233" s="157"/>
      <c r="CDP233" s="157"/>
      <c r="CDQ233" s="157"/>
      <c r="CDR233" s="157"/>
      <c r="CDS233" s="157"/>
      <c r="CDT233" s="157"/>
      <c r="CDU233" s="157"/>
      <c r="CDV233" s="157"/>
      <c r="CDW233" s="157"/>
      <c r="CDX233" s="157"/>
      <c r="CDY233" s="157"/>
      <c r="CDZ233" s="157"/>
      <c r="CEA233" s="157"/>
      <c r="CEB233" s="157"/>
      <c r="CEC233" s="157"/>
      <c r="CED233" s="157"/>
      <c r="CEE233" s="157"/>
      <c r="CEF233" s="157"/>
      <c r="CEG233" s="157"/>
      <c r="CEH233" s="157"/>
      <c r="CEI233" s="157"/>
      <c r="CEJ233" s="157"/>
      <c r="CEK233" s="157"/>
      <c r="CEL233" s="157"/>
      <c r="CEM233" s="157"/>
      <c r="CEN233" s="157"/>
      <c r="CEO233" s="157"/>
      <c r="CEP233" s="157"/>
      <c r="CEQ233" s="157"/>
      <c r="CER233" s="157"/>
      <c r="CES233" s="157"/>
      <c r="CET233" s="157"/>
      <c r="CEU233" s="157"/>
      <c r="CEV233" s="157"/>
      <c r="CEW233" s="157"/>
      <c r="CEX233" s="157"/>
      <c r="CEY233" s="157"/>
      <c r="CEZ233" s="157"/>
      <c r="CFA233" s="157"/>
      <c r="CFB233" s="157"/>
      <c r="CFC233" s="157"/>
      <c r="CFD233" s="157"/>
      <c r="CFE233" s="157"/>
      <c r="CFF233" s="157"/>
      <c r="CFG233" s="157"/>
      <c r="CFH233" s="157"/>
      <c r="CFI233" s="157"/>
      <c r="CFJ233" s="157"/>
      <c r="CFK233" s="157"/>
      <c r="CFL233" s="157"/>
      <c r="CFM233" s="157"/>
      <c r="CFN233" s="157"/>
      <c r="CFO233" s="157"/>
      <c r="CFP233" s="157"/>
      <c r="CFQ233" s="157"/>
      <c r="CFR233" s="157"/>
      <c r="CFS233" s="157"/>
      <c r="CFT233" s="157"/>
      <c r="CFU233" s="157"/>
      <c r="CFV233" s="157"/>
      <c r="CFW233" s="157"/>
      <c r="CFX233" s="157"/>
      <c r="CFY233" s="157"/>
      <c r="CFZ233" s="157"/>
      <c r="CGA233" s="157"/>
      <c r="CGB233" s="157"/>
      <c r="CGC233" s="157"/>
      <c r="CGD233" s="157"/>
      <c r="CGE233" s="157"/>
      <c r="CGF233" s="157"/>
      <c r="CGG233" s="157"/>
      <c r="CGH233" s="157"/>
      <c r="CGI233" s="157"/>
      <c r="CGJ233" s="157"/>
      <c r="CGK233" s="157"/>
      <c r="CGL233" s="157"/>
      <c r="CGM233" s="157"/>
      <c r="CGN233" s="157"/>
      <c r="CGO233" s="157"/>
      <c r="CGP233" s="157"/>
      <c r="CGQ233" s="157"/>
      <c r="CGR233" s="157"/>
      <c r="CGS233" s="157"/>
      <c r="CGT233" s="157"/>
      <c r="CGU233" s="157"/>
      <c r="CGV233" s="157"/>
      <c r="CGW233" s="157"/>
      <c r="CGX233" s="157"/>
      <c r="CGY233" s="157"/>
      <c r="CGZ233" s="157"/>
      <c r="CHA233" s="157"/>
      <c r="CHB233" s="157"/>
      <c r="CHC233" s="157"/>
      <c r="CHD233" s="157"/>
      <c r="CHE233" s="157"/>
      <c r="CHF233" s="157"/>
      <c r="CHG233" s="157"/>
      <c r="CHH233" s="157"/>
      <c r="CHI233" s="157"/>
      <c r="CHJ233" s="157"/>
      <c r="CHK233" s="157"/>
      <c r="CHL233" s="157"/>
      <c r="CHM233" s="157"/>
      <c r="CHN233" s="157"/>
      <c r="CHO233" s="157"/>
      <c r="CHP233" s="157"/>
      <c r="CHQ233" s="157"/>
      <c r="CHR233" s="157"/>
      <c r="CHS233" s="157"/>
      <c r="CHT233" s="157"/>
      <c r="CHU233" s="157"/>
      <c r="CHV233" s="157"/>
      <c r="CHW233" s="157"/>
      <c r="CHX233" s="157"/>
      <c r="CHY233" s="157"/>
      <c r="CHZ233" s="157"/>
      <c r="CIA233" s="157"/>
      <c r="CIB233" s="157"/>
      <c r="CIC233" s="157"/>
      <c r="CID233" s="157"/>
      <c r="CIE233" s="157"/>
      <c r="CIF233" s="157"/>
      <c r="CIG233" s="157"/>
      <c r="CIH233" s="157"/>
      <c r="CII233" s="157"/>
      <c r="CIJ233" s="157"/>
      <c r="CIK233" s="157"/>
      <c r="CIL233" s="157"/>
      <c r="CIM233" s="157"/>
      <c r="CIN233" s="157"/>
      <c r="CIO233" s="157"/>
      <c r="CIP233" s="157"/>
      <c r="CIQ233" s="157"/>
      <c r="CIR233" s="157"/>
      <c r="CIS233" s="157"/>
      <c r="CIT233" s="157"/>
      <c r="CIU233" s="157"/>
      <c r="CIV233" s="157"/>
      <c r="CIW233" s="157"/>
      <c r="CIX233" s="157"/>
      <c r="CIY233" s="157"/>
      <c r="CIZ233" s="157"/>
      <c r="CJA233" s="157"/>
      <c r="CJB233" s="157"/>
      <c r="CJC233" s="157"/>
      <c r="CJD233" s="157"/>
      <c r="CJE233" s="157"/>
      <c r="CJF233" s="157"/>
      <c r="CJG233" s="157"/>
      <c r="CJH233" s="157"/>
      <c r="CJI233" s="157"/>
      <c r="CJJ233" s="157"/>
      <c r="CJK233" s="157"/>
      <c r="CJL233" s="157"/>
      <c r="CJM233" s="157"/>
      <c r="CJN233" s="157"/>
      <c r="CJO233" s="157"/>
      <c r="CJP233" s="157"/>
      <c r="CJQ233" s="157"/>
      <c r="CJR233" s="157"/>
      <c r="CJS233" s="157"/>
      <c r="CJT233" s="157"/>
      <c r="CJU233" s="157"/>
      <c r="CJV233" s="157"/>
      <c r="CJW233" s="157"/>
      <c r="CJX233" s="157"/>
      <c r="CJY233" s="157"/>
      <c r="CJZ233" s="157"/>
      <c r="CKA233" s="157"/>
      <c r="CKB233" s="157"/>
      <c r="CKC233" s="157"/>
      <c r="CKD233" s="157"/>
      <c r="CKE233" s="157"/>
      <c r="CKF233" s="157"/>
      <c r="CKG233" s="157"/>
      <c r="CKH233" s="157"/>
      <c r="CKI233" s="157"/>
      <c r="CKJ233" s="157"/>
      <c r="CKK233" s="157"/>
      <c r="CKL233" s="157"/>
      <c r="CKM233" s="157"/>
      <c r="CKN233" s="157"/>
      <c r="CKO233" s="157"/>
      <c r="CKP233" s="157"/>
      <c r="CKQ233" s="157"/>
      <c r="CKR233" s="157"/>
      <c r="CKS233" s="157"/>
      <c r="CKT233" s="157"/>
      <c r="CKU233" s="157"/>
      <c r="CKV233" s="157"/>
      <c r="CKW233" s="157"/>
      <c r="CKX233" s="157"/>
      <c r="CKY233" s="157"/>
      <c r="CKZ233" s="157"/>
      <c r="CLA233" s="157"/>
      <c r="CLB233" s="157"/>
      <c r="CLC233" s="157"/>
      <c r="CLD233" s="157"/>
      <c r="CLE233" s="157"/>
      <c r="CLF233" s="157"/>
      <c r="CLG233" s="157"/>
      <c r="CLH233" s="157"/>
      <c r="CLI233" s="157"/>
      <c r="CLJ233" s="157"/>
      <c r="CLK233" s="157"/>
      <c r="CLL233" s="157"/>
      <c r="CLM233" s="157"/>
      <c r="CLN233" s="157"/>
      <c r="CLO233" s="157"/>
      <c r="CLP233" s="157"/>
      <c r="CLQ233" s="157"/>
      <c r="CLR233" s="157"/>
      <c r="CLS233" s="157"/>
      <c r="CLT233" s="157"/>
      <c r="CLU233" s="157"/>
      <c r="CLV233" s="157"/>
      <c r="CLW233" s="157"/>
      <c r="CLX233" s="157"/>
      <c r="CLY233" s="157"/>
      <c r="CLZ233" s="157"/>
      <c r="CMA233" s="157"/>
      <c r="CMB233" s="157"/>
      <c r="CMC233" s="157"/>
      <c r="CMD233" s="157"/>
      <c r="CME233" s="157"/>
      <c r="CMF233" s="157"/>
      <c r="CMG233" s="157"/>
      <c r="CMH233" s="157"/>
      <c r="CMI233" s="157"/>
      <c r="CMJ233" s="157"/>
      <c r="CMK233" s="157"/>
      <c r="CML233" s="157"/>
      <c r="CMM233" s="157"/>
      <c r="CMN233" s="157"/>
      <c r="CMO233" s="157"/>
      <c r="CMP233" s="157"/>
      <c r="CMQ233" s="157"/>
      <c r="CMR233" s="157"/>
      <c r="CMS233" s="157"/>
      <c r="CMT233" s="157"/>
      <c r="CMU233" s="157"/>
      <c r="CMV233" s="157"/>
      <c r="CMW233" s="157"/>
      <c r="CMX233" s="157"/>
      <c r="CMY233" s="157"/>
      <c r="CMZ233" s="157"/>
      <c r="CNA233" s="157"/>
      <c r="CNB233" s="157"/>
      <c r="CNC233" s="157"/>
      <c r="CND233" s="157"/>
      <c r="CNE233" s="157"/>
      <c r="CNF233" s="157"/>
      <c r="CNG233" s="157"/>
      <c r="CNH233" s="157"/>
      <c r="CNI233" s="157"/>
      <c r="CNJ233" s="157"/>
      <c r="CNK233" s="157"/>
      <c r="CNL233" s="157"/>
      <c r="CNM233" s="157"/>
      <c r="CNN233" s="157"/>
      <c r="CNO233" s="157"/>
      <c r="CNP233" s="157"/>
      <c r="CNQ233" s="157"/>
      <c r="CNR233" s="157"/>
      <c r="CNS233" s="157"/>
      <c r="CNT233" s="157"/>
      <c r="CNU233" s="157"/>
      <c r="CNV233" s="157"/>
      <c r="CNW233" s="157"/>
      <c r="CNX233" s="157"/>
      <c r="CNY233" s="157"/>
      <c r="CNZ233" s="157"/>
      <c r="COA233" s="157"/>
      <c r="COB233" s="157"/>
      <c r="COC233" s="157"/>
      <c r="COD233" s="157"/>
      <c r="COE233" s="157"/>
      <c r="COF233" s="157"/>
      <c r="COG233" s="157"/>
      <c r="COH233" s="157"/>
      <c r="COI233" s="157"/>
      <c r="COJ233" s="157"/>
      <c r="COK233" s="157"/>
      <c r="COL233" s="157"/>
      <c r="COM233" s="157"/>
      <c r="CON233" s="157"/>
      <c r="COO233" s="157"/>
      <c r="COP233" s="157"/>
      <c r="COQ233" s="157"/>
      <c r="COR233" s="157"/>
      <c r="COS233" s="157"/>
      <c r="COT233" s="157"/>
      <c r="COU233" s="157"/>
      <c r="COV233" s="157"/>
      <c r="COW233" s="157"/>
      <c r="COX233" s="157"/>
      <c r="COY233" s="157"/>
      <c r="COZ233" s="157"/>
      <c r="CPA233" s="157"/>
      <c r="CPB233" s="157"/>
      <c r="CPC233" s="157"/>
      <c r="CPD233" s="157"/>
      <c r="CPE233" s="157"/>
      <c r="CPF233" s="157"/>
      <c r="CPG233" s="157"/>
      <c r="CPH233" s="157"/>
      <c r="CPI233" s="157"/>
      <c r="CPJ233" s="157"/>
      <c r="CPK233" s="157"/>
      <c r="CPL233" s="157"/>
      <c r="CPM233" s="157"/>
      <c r="CPN233" s="157"/>
      <c r="CPO233" s="157"/>
      <c r="CPP233" s="157"/>
      <c r="CPQ233" s="157"/>
      <c r="CPR233" s="157"/>
      <c r="CPS233" s="157"/>
      <c r="CPT233" s="157"/>
      <c r="CPU233" s="157"/>
      <c r="CPV233" s="157"/>
      <c r="CPW233" s="157"/>
      <c r="CPX233" s="157"/>
      <c r="CPY233" s="157"/>
      <c r="CPZ233" s="157"/>
      <c r="CQA233" s="157"/>
      <c r="CQB233" s="157"/>
      <c r="CQC233" s="157"/>
      <c r="CQD233" s="157"/>
      <c r="CQE233" s="157"/>
      <c r="CQF233" s="157"/>
      <c r="CQG233" s="157"/>
      <c r="CQH233" s="157"/>
      <c r="CQI233" s="157"/>
      <c r="CQJ233" s="157"/>
      <c r="CQK233" s="157"/>
      <c r="CQL233" s="157"/>
      <c r="CQM233" s="157"/>
      <c r="CQN233" s="157"/>
      <c r="CQO233" s="157"/>
      <c r="CQP233" s="157"/>
      <c r="CQQ233" s="157"/>
      <c r="CQR233" s="157"/>
      <c r="CQS233" s="157"/>
      <c r="CQT233" s="157"/>
      <c r="CQU233" s="157"/>
      <c r="CQV233" s="157"/>
      <c r="CQW233" s="157"/>
      <c r="CQX233" s="157"/>
      <c r="CQY233" s="157"/>
      <c r="CQZ233" s="157"/>
      <c r="CRA233" s="157"/>
      <c r="CRB233" s="157"/>
      <c r="CRC233" s="157"/>
      <c r="CRD233" s="157"/>
      <c r="CRE233" s="157"/>
      <c r="CRF233" s="157"/>
      <c r="CRG233" s="157"/>
      <c r="CRH233" s="157"/>
      <c r="CRI233" s="157"/>
      <c r="CRJ233" s="157"/>
      <c r="CRK233" s="157"/>
      <c r="CRL233" s="157"/>
      <c r="CRM233" s="157"/>
      <c r="CRN233" s="157"/>
      <c r="CRO233" s="157"/>
      <c r="CRP233" s="157"/>
      <c r="CRQ233" s="157"/>
      <c r="CRR233" s="157"/>
      <c r="CRS233" s="157"/>
      <c r="CRT233" s="157"/>
      <c r="CRU233" s="157"/>
      <c r="CRV233" s="157"/>
      <c r="CRW233" s="157"/>
      <c r="CRX233" s="157"/>
      <c r="CRY233" s="157"/>
      <c r="CRZ233" s="157"/>
      <c r="CSA233" s="157"/>
      <c r="CSB233" s="157"/>
      <c r="CSC233" s="157"/>
      <c r="CSD233" s="157"/>
      <c r="CSE233" s="157"/>
      <c r="CSF233" s="157"/>
      <c r="CSG233" s="157"/>
      <c r="CSH233" s="157"/>
      <c r="CSI233" s="157"/>
      <c r="CSJ233" s="157"/>
      <c r="CSK233" s="157"/>
      <c r="CSL233" s="157"/>
      <c r="CSM233" s="157"/>
      <c r="CSN233" s="157"/>
      <c r="CSO233" s="157"/>
      <c r="CSP233" s="157"/>
      <c r="CSQ233" s="157"/>
      <c r="CSR233" s="157"/>
      <c r="CSS233" s="157"/>
      <c r="CST233" s="157"/>
      <c r="CSU233" s="157"/>
      <c r="CSV233" s="157"/>
      <c r="CSW233" s="157"/>
      <c r="CSX233" s="157"/>
      <c r="CSY233" s="157"/>
      <c r="CSZ233" s="157"/>
      <c r="CTA233" s="157"/>
      <c r="CTB233" s="157"/>
      <c r="CTC233" s="157"/>
      <c r="CTD233" s="157"/>
      <c r="CTE233" s="157"/>
      <c r="CTF233" s="157"/>
      <c r="CTG233" s="157"/>
      <c r="CTH233" s="157"/>
      <c r="CTI233" s="157"/>
      <c r="CTJ233" s="157"/>
      <c r="CTK233" s="157"/>
      <c r="CTL233" s="157"/>
      <c r="CTM233" s="157"/>
      <c r="CTN233" s="157"/>
      <c r="CTO233" s="157"/>
      <c r="CTP233" s="157"/>
      <c r="CTQ233" s="157"/>
      <c r="CTR233" s="157"/>
      <c r="CTS233" s="157"/>
      <c r="CTT233" s="157"/>
      <c r="CTU233" s="157"/>
      <c r="CTV233" s="157"/>
      <c r="CTW233" s="157"/>
      <c r="CTX233" s="157"/>
      <c r="CTY233" s="157"/>
      <c r="CTZ233" s="157"/>
      <c r="CUA233" s="157"/>
      <c r="CUB233" s="157"/>
      <c r="CUC233" s="157"/>
      <c r="CUD233" s="157"/>
      <c r="CUE233" s="157"/>
      <c r="CUF233" s="157"/>
      <c r="CUG233" s="157"/>
      <c r="CUH233" s="157"/>
      <c r="CUI233" s="157"/>
      <c r="CUJ233" s="157"/>
      <c r="CUK233" s="157"/>
      <c r="CUL233" s="157"/>
      <c r="CUM233" s="157"/>
      <c r="CUN233" s="157"/>
      <c r="CUO233" s="157"/>
      <c r="CUP233" s="157"/>
      <c r="CUQ233" s="157"/>
      <c r="CUR233" s="157"/>
      <c r="CUS233" s="157"/>
      <c r="CUT233" s="157"/>
      <c r="CUU233" s="157"/>
      <c r="CUV233" s="157"/>
      <c r="CUW233" s="157"/>
      <c r="CUX233" s="157"/>
      <c r="CUY233" s="157"/>
      <c r="CUZ233" s="157"/>
      <c r="CVA233" s="157"/>
      <c r="CVB233" s="157"/>
      <c r="CVC233" s="157"/>
      <c r="CVD233" s="157"/>
      <c r="CVE233" s="157"/>
      <c r="CVF233" s="157"/>
      <c r="CVG233" s="157"/>
      <c r="CVH233" s="157"/>
      <c r="CVI233" s="157"/>
      <c r="CVJ233" s="157"/>
      <c r="CVK233" s="157"/>
      <c r="CVL233" s="157"/>
      <c r="CVM233" s="157"/>
      <c r="CVN233" s="157"/>
      <c r="CVO233" s="157"/>
      <c r="CVP233" s="157"/>
      <c r="CVQ233" s="157"/>
      <c r="CVR233" s="157"/>
      <c r="CVS233" s="157"/>
      <c r="CVT233" s="157"/>
      <c r="CVU233" s="157"/>
      <c r="CVV233" s="157"/>
      <c r="CVW233" s="157"/>
      <c r="CVX233" s="157"/>
      <c r="CVY233" s="157"/>
      <c r="CVZ233" s="157"/>
      <c r="CWA233" s="157"/>
      <c r="CWB233" s="157"/>
      <c r="CWC233" s="157"/>
      <c r="CWD233" s="157"/>
      <c r="CWE233" s="157"/>
      <c r="CWF233" s="157"/>
      <c r="CWG233" s="157"/>
      <c r="CWH233" s="157"/>
      <c r="CWI233" s="157"/>
      <c r="CWJ233" s="157"/>
      <c r="CWK233" s="157"/>
      <c r="CWL233" s="157"/>
      <c r="CWM233" s="157"/>
      <c r="CWN233" s="157"/>
      <c r="CWO233" s="157"/>
      <c r="CWP233" s="157"/>
      <c r="CWQ233" s="157"/>
      <c r="CWR233" s="157"/>
      <c r="CWS233" s="157"/>
      <c r="CWT233" s="157"/>
      <c r="CWU233" s="157"/>
      <c r="CWV233" s="157"/>
      <c r="CWW233" s="157"/>
      <c r="CWX233" s="157"/>
      <c r="CWY233" s="157"/>
      <c r="CWZ233" s="157"/>
      <c r="CXA233" s="157"/>
      <c r="CXB233" s="157"/>
      <c r="CXC233" s="157"/>
      <c r="CXD233" s="157"/>
      <c r="CXE233" s="157"/>
      <c r="CXF233" s="157"/>
      <c r="CXG233" s="157"/>
      <c r="CXH233" s="157"/>
      <c r="CXI233" s="157"/>
      <c r="CXJ233" s="157"/>
      <c r="CXK233" s="157"/>
      <c r="CXL233" s="157"/>
      <c r="CXM233" s="157"/>
      <c r="CXN233" s="157"/>
      <c r="CXO233" s="157"/>
      <c r="CXP233" s="157"/>
      <c r="CXQ233" s="157"/>
      <c r="CXR233" s="157"/>
      <c r="CXS233" s="157"/>
      <c r="CXT233" s="157"/>
      <c r="CXU233" s="157"/>
      <c r="CXV233" s="157"/>
      <c r="CXW233" s="157"/>
      <c r="CXX233" s="157"/>
      <c r="CXY233" s="157"/>
      <c r="CXZ233" s="157"/>
      <c r="CYA233" s="157"/>
      <c r="CYB233" s="157"/>
      <c r="CYC233" s="157"/>
      <c r="CYD233" s="157"/>
      <c r="CYE233" s="157"/>
      <c r="CYF233" s="157"/>
      <c r="CYG233" s="157"/>
      <c r="CYH233" s="157"/>
      <c r="CYI233" s="157"/>
      <c r="CYJ233" s="157"/>
      <c r="CYK233" s="157"/>
      <c r="CYL233" s="157"/>
      <c r="CYM233" s="157"/>
      <c r="CYN233" s="157"/>
      <c r="CYO233" s="157"/>
      <c r="CYP233" s="157"/>
      <c r="CYQ233" s="157"/>
      <c r="CYR233" s="157"/>
      <c r="CYS233" s="157"/>
      <c r="CYT233" s="157"/>
      <c r="CYU233" s="157"/>
      <c r="CYV233" s="157"/>
      <c r="CYW233" s="157"/>
      <c r="CYX233" s="157"/>
      <c r="CYY233" s="157"/>
      <c r="CYZ233" s="157"/>
      <c r="CZA233" s="157"/>
      <c r="CZB233" s="157"/>
      <c r="CZC233" s="157"/>
      <c r="CZD233" s="157"/>
      <c r="CZE233" s="157"/>
      <c r="CZF233" s="157"/>
      <c r="CZG233" s="157"/>
      <c r="CZH233" s="157"/>
      <c r="CZI233" s="157"/>
      <c r="CZJ233" s="157"/>
      <c r="CZK233" s="157"/>
      <c r="CZL233" s="157"/>
      <c r="CZM233" s="157"/>
      <c r="CZN233" s="157"/>
      <c r="CZO233" s="157"/>
      <c r="CZP233" s="157"/>
      <c r="CZQ233" s="157"/>
      <c r="CZR233" s="157"/>
      <c r="CZS233" s="157"/>
      <c r="CZT233" s="157"/>
      <c r="CZU233" s="157"/>
      <c r="CZV233" s="157"/>
      <c r="CZW233" s="157"/>
      <c r="CZX233" s="157"/>
      <c r="CZY233" s="157"/>
      <c r="CZZ233" s="157"/>
      <c r="DAA233" s="157"/>
      <c r="DAB233" s="157"/>
      <c r="DAC233" s="157"/>
      <c r="DAD233" s="157"/>
      <c r="DAE233" s="157"/>
      <c r="DAF233" s="157"/>
      <c r="DAG233" s="157"/>
      <c r="DAH233" s="157"/>
      <c r="DAI233" s="157"/>
      <c r="DAJ233" s="157"/>
      <c r="DAK233" s="157"/>
      <c r="DAL233" s="157"/>
      <c r="DAM233" s="157"/>
      <c r="DAN233" s="157"/>
      <c r="DAO233" s="157"/>
      <c r="DAP233" s="157"/>
      <c r="DAQ233" s="157"/>
      <c r="DAR233" s="157"/>
      <c r="DAS233" s="157"/>
      <c r="DAT233" s="157"/>
      <c r="DAU233" s="157"/>
      <c r="DAV233" s="157"/>
      <c r="DAW233" s="157"/>
      <c r="DAX233" s="157"/>
      <c r="DAY233" s="157"/>
      <c r="DAZ233" s="157"/>
      <c r="DBA233" s="157"/>
      <c r="DBB233" s="157"/>
      <c r="DBC233" s="157"/>
      <c r="DBD233" s="157"/>
      <c r="DBE233" s="157"/>
      <c r="DBF233" s="157"/>
      <c r="DBG233" s="157"/>
      <c r="DBH233" s="157"/>
      <c r="DBI233" s="157"/>
      <c r="DBJ233" s="157"/>
      <c r="DBK233" s="157"/>
      <c r="DBL233" s="157"/>
      <c r="DBM233" s="157"/>
      <c r="DBN233" s="157"/>
      <c r="DBO233" s="157"/>
      <c r="DBP233" s="157"/>
      <c r="DBQ233" s="157"/>
      <c r="DBR233" s="157"/>
      <c r="DBS233" s="157"/>
      <c r="DBT233" s="157"/>
      <c r="DBU233" s="157"/>
      <c r="DBV233" s="157"/>
      <c r="DBW233" s="157"/>
      <c r="DBX233" s="157"/>
      <c r="DBY233" s="157"/>
      <c r="DBZ233" s="157"/>
      <c r="DCA233" s="157"/>
      <c r="DCB233" s="157"/>
      <c r="DCC233" s="157"/>
      <c r="DCD233" s="157"/>
      <c r="DCE233" s="157"/>
      <c r="DCF233" s="157"/>
      <c r="DCG233" s="157"/>
      <c r="DCH233" s="157"/>
      <c r="DCI233" s="157"/>
      <c r="DCJ233" s="157"/>
      <c r="DCK233" s="157"/>
      <c r="DCL233" s="157"/>
      <c r="DCM233" s="157"/>
      <c r="DCN233" s="157"/>
      <c r="DCO233" s="157"/>
      <c r="DCP233" s="157"/>
      <c r="DCQ233" s="157"/>
      <c r="DCR233" s="157"/>
      <c r="DCS233" s="157"/>
      <c r="DCT233" s="157"/>
      <c r="DCU233" s="157"/>
      <c r="DCV233" s="157"/>
      <c r="DCW233" s="157"/>
      <c r="DCX233" s="157"/>
      <c r="DCY233" s="157"/>
      <c r="DCZ233" s="157"/>
      <c r="DDA233" s="157"/>
      <c r="DDB233" s="157"/>
      <c r="DDC233" s="157"/>
      <c r="DDD233" s="157"/>
      <c r="DDE233" s="157"/>
      <c r="DDF233" s="157"/>
      <c r="DDG233" s="157"/>
      <c r="DDH233" s="157"/>
      <c r="DDI233" s="157"/>
      <c r="DDJ233" s="157"/>
      <c r="DDK233" s="157"/>
      <c r="DDL233" s="157"/>
      <c r="DDM233" s="157"/>
      <c r="DDN233" s="157"/>
      <c r="DDO233" s="157"/>
      <c r="DDP233" s="157"/>
      <c r="DDQ233" s="157"/>
      <c r="DDR233" s="157"/>
      <c r="DDS233" s="157"/>
      <c r="DDT233" s="157"/>
      <c r="DDU233" s="157"/>
      <c r="DDV233" s="157"/>
      <c r="DDW233" s="157"/>
      <c r="DDX233" s="157"/>
      <c r="DDY233" s="157"/>
      <c r="DDZ233" s="157"/>
      <c r="DEA233" s="157"/>
      <c r="DEB233" s="157"/>
      <c r="DEC233" s="157"/>
      <c r="DED233" s="157"/>
      <c r="DEE233" s="157"/>
      <c r="DEF233" s="157"/>
      <c r="DEG233" s="157"/>
      <c r="DEH233" s="157"/>
      <c r="DEI233" s="157"/>
      <c r="DEJ233" s="157"/>
      <c r="DEK233" s="157"/>
      <c r="DEL233" s="157"/>
      <c r="DEM233" s="157"/>
      <c r="DEN233" s="157"/>
      <c r="DEO233" s="157"/>
      <c r="DEP233" s="157"/>
      <c r="DEQ233" s="157"/>
      <c r="DER233" s="157"/>
      <c r="DES233" s="157"/>
      <c r="DET233" s="157"/>
      <c r="DEU233" s="157"/>
      <c r="DEV233" s="157"/>
      <c r="DEW233" s="157"/>
      <c r="DEX233" s="157"/>
      <c r="DEY233" s="157"/>
      <c r="DEZ233" s="157"/>
      <c r="DFA233" s="157"/>
      <c r="DFB233" s="157"/>
      <c r="DFC233" s="157"/>
      <c r="DFD233" s="157"/>
      <c r="DFE233" s="157"/>
      <c r="DFF233" s="157"/>
      <c r="DFG233" s="157"/>
      <c r="DFH233" s="157"/>
      <c r="DFI233" s="157"/>
      <c r="DFJ233" s="157"/>
      <c r="DFK233" s="157"/>
      <c r="DFL233" s="157"/>
      <c r="DFM233" s="157"/>
      <c r="DFN233" s="157"/>
      <c r="DFO233" s="157"/>
      <c r="DFP233" s="157"/>
      <c r="DFQ233" s="157"/>
      <c r="DFR233" s="157"/>
      <c r="DFS233" s="157"/>
      <c r="DFT233" s="157"/>
      <c r="DFU233" s="157"/>
      <c r="DFV233" s="157"/>
      <c r="DFW233" s="157"/>
      <c r="DFX233" s="157"/>
      <c r="DFY233" s="157"/>
      <c r="DFZ233" s="157"/>
      <c r="DGA233" s="157"/>
      <c r="DGB233" s="157"/>
      <c r="DGC233" s="157"/>
      <c r="DGD233" s="157"/>
      <c r="DGE233" s="157"/>
      <c r="DGF233" s="157"/>
      <c r="DGG233" s="157"/>
      <c r="DGH233" s="157"/>
      <c r="DGI233" s="157"/>
      <c r="DGJ233" s="157"/>
      <c r="DGK233" s="157"/>
      <c r="DGL233" s="157"/>
      <c r="DGM233" s="157"/>
      <c r="DGN233" s="157"/>
      <c r="DGO233" s="157"/>
      <c r="DGP233" s="157"/>
      <c r="DGQ233" s="157"/>
      <c r="DGR233" s="157"/>
      <c r="DGS233" s="157"/>
      <c r="DGT233" s="157"/>
      <c r="DGU233" s="157"/>
      <c r="DGV233" s="157"/>
      <c r="DGW233" s="157"/>
      <c r="DGX233" s="157"/>
      <c r="DGY233" s="157"/>
      <c r="DGZ233" s="157"/>
      <c r="DHA233" s="157"/>
      <c r="DHB233" s="157"/>
      <c r="DHC233" s="157"/>
      <c r="DHD233" s="157"/>
      <c r="DHE233" s="157"/>
      <c r="DHF233" s="157"/>
      <c r="DHG233" s="157"/>
      <c r="DHH233" s="157"/>
      <c r="DHI233" s="157"/>
      <c r="DHJ233" s="157"/>
      <c r="DHK233" s="157"/>
      <c r="DHL233" s="157"/>
      <c r="DHM233" s="157"/>
      <c r="DHN233" s="157"/>
      <c r="DHO233" s="157"/>
      <c r="DHP233" s="157"/>
      <c r="DHQ233" s="157"/>
      <c r="DHR233" s="157"/>
      <c r="DHS233" s="157"/>
      <c r="DHT233" s="157"/>
      <c r="DHU233" s="157"/>
      <c r="DHV233" s="157"/>
      <c r="DHW233" s="157"/>
      <c r="DHX233" s="157"/>
      <c r="DHY233" s="157"/>
      <c r="DHZ233" s="157"/>
      <c r="DIA233" s="157"/>
      <c r="DIB233" s="157"/>
      <c r="DIC233" s="157"/>
      <c r="DID233" s="157"/>
      <c r="DIE233" s="157"/>
      <c r="DIF233" s="157"/>
      <c r="DIG233" s="157"/>
      <c r="DIH233" s="157"/>
      <c r="DII233" s="157"/>
      <c r="DIJ233" s="157"/>
      <c r="DIK233" s="157"/>
      <c r="DIL233" s="157"/>
      <c r="DIM233" s="157"/>
      <c r="DIN233" s="157"/>
      <c r="DIO233" s="157"/>
      <c r="DIP233" s="157"/>
      <c r="DIQ233" s="157"/>
      <c r="DIR233" s="157"/>
      <c r="DIS233" s="157"/>
      <c r="DIT233" s="157"/>
      <c r="DIU233" s="157"/>
      <c r="DIV233" s="157"/>
      <c r="DIW233" s="157"/>
      <c r="DIX233" s="157"/>
      <c r="DIY233" s="157"/>
      <c r="DIZ233" s="157"/>
      <c r="DJA233" s="157"/>
      <c r="DJB233" s="157"/>
      <c r="DJC233" s="157"/>
      <c r="DJD233" s="157"/>
      <c r="DJE233" s="157"/>
      <c r="DJF233" s="157"/>
      <c r="DJG233" s="157"/>
      <c r="DJH233" s="157"/>
      <c r="DJI233" s="157"/>
      <c r="DJJ233" s="157"/>
      <c r="DJK233" s="157"/>
      <c r="DJL233" s="157"/>
      <c r="DJM233" s="157"/>
      <c r="DJN233" s="157"/>
      <c r="DJO233" s="157"/>
      <c r="DJP233" s="157"/>
      <c r="DJQ233" s="157"/>
      <c r="DJR233" s="157"/>
      <c r="DJS233" s="157"/>
      <c r="DJT233" s="157"/>
      <c r="DJU233" s="157"/>
      <c r="DJV233" s="157"/>
      <c r="DJW233" s="157"/>
      <c r="DJX233" s="157"/>
      <c r="DJY233" s="157"/>
      <c r="DJZ233" s="157"/>
      <c r="DKA233" s="157"/>
      <c r="DKB233" s="157"/>
      <c r="DKC233" s="157"/>
      <c r="DKD233" s="157"/>
      <c r="DKE233" s="157"/>
      <c r="DKF233" s="157"/>
      <c r="DKG233" s="157"/>
      <c r="DKH233" s="157"/>
      <c r="DKI233" s="157"/>
      <c r="DKJ233" s="157"/>
      <c r="DKK233" s="157"/>
      <c r="DKL233" s="157"/>
      <c r="DKM233" s="157"/>
      <c r="DKN233" s="157"/>
      <c r="DKO233" s="157"/>
      <c r="DKP233" s="157"/>
      <c r="DKQ233" s="157"/>
      <c r="DKR233" s="157"/>
      <c r="DKS233" s="157"/>
      <c r="DKT233" s="157"/>
      <c r="DKU233" s="157"/>
      <c r="DKV233" s="157"/>
      <c r="DKW233" s="157"/>
      <c r="DKX233" s="157"/>
      <c r="DKY233" s="157"/>
      <c r="DKZ233" s="157"/>
      <c r="DLA233" s="157"/>
      <c r="DLB233" s="157"/>
      <c r="DLC233" s="157"/>
      <c r="DLD233" s="157"/>
      <c r="DLE233" s="157"/>
      <c r="DLF233" s="157"/>
      <c r="DLG233" s="157"/>
      <c r="DLH233" s="157"/>
      <c r="DLI233" s="157"/>
      <c r="DLJ233" s="157"/>
      <c r="DLK233" s="157"/>
      <c r="DLL233" s="157"/>
      <c r="DLM233" s="157"/>
      <c r="DLN233" s="157"/>
      <c r="DLO233" s="157"/>
      <c r="DLP233" s="157"/>
      <c r="DLQ233" s="157"/>
      <c r="DLR233" s="157"/>
      <c r="DLS233" s="157"/>
      <c r="DLT233" s="157"/>
      <c r="DLU233" s="157"/>
      <c r="DLV233" s="157"/>
      <c r="DLW233" s="157"/>
      <c r="DLX233" s="157"/>
      <c r="DLY233" s="157"/>
      <c r="DLZ233" s="157"/>
      <c r="DMA233" s="157"/>
      <c r="DMB233" s="157"/>
      <c r="DMC233" s="157"/>
      <c r="DMD233" s="157"/>
      <c r="DME233" s="157"/>
      <c r="DMF233" s="157"/>
      <c r="DMG233" s="157"/>
      <c r="DMH233" s="157"/>
      <c r="DMI233" s="157"/>
      <c r="DMJ233" s="157"/>
      <c r="DMK233" s="157"/>
      <c r="DML233" s="157"/>
      <c r="DMM233" s="157"/>
      <c r="DMN233" s="157"/>
      <c r="DMO233" s="157"/>
      <c r="DMP233" s="157"/>
      <c r="DMQ233" s="157"/>
      <c r="DMR233" s="157"/>
      <c r="DMS233" s="157"/>
      <c r="DMT233" s="157"/>
      <c r="DMU233" s="157"/>
      <c r="DMV233" s="157"/>
      <c r="DMW233" s="157"/>
      <c r="DMX233" s="157"/>
      <c r="DMY233" s="157"/>
      <c r="DMZ233" s="157"/>
      <c r="DNA233" s="157"/>
      <c r="DNB233" s="157"/>
      <c r="DNC233" s="157"/>
      <c r="DND233" s="157"/>
      <c r="DNE233" s="157"/>
      <c r="DNF233" s="157"/>
      <c r="DNG233" s="157"/>
      <c r="DNH233" s="157"/>
      <c r="DNI233" s="157"/>
      <c r="DNJ233" s="157"/>
      <c r="DNK233" s="157"/>
      <c r="DNL233" s="157"/>
      <c r="DNM233" s="157"/>
      <c r="DNN233" s="157"/>
      <c r="DNO233" s="157"/>
      <c r="DNP233" s="157"/>
      <c r="DNQ233" s="157"/>
      <c r="DNR233" s="157"/>
      <c r="DNS233" s="157"/>
      <c r="DNT233" s="157"/>
      <c r="DNU233" s="157"/>
      <c r="DNV233" s="157"/>
      <c r="DNW233" s="157"/>
      <c r="DNX233" s="157"/>
      <c r="DNY233" s="157"/>
      <c r="DNZ233" s="157"/>
      <c r="DOA233" s="157"/>
      <c r="DOB233" s="157"/>
      <c r="DOC233" s="157"/>
      <c r="DOD233" s="157"/>
      <c r="DOE233" s="157"/>
      <c r="DOF233" s="157"/>
      <c r="DOG233" s="157"/>
      <c r="DOH233" s="157"/>
      <c r="DOI233" s="157"/>
      <c r="DOJ233" s="157"/>
      <c r="DOK233" s="157"/>
      <c r="DOL233" s="157"/>
      <c r="DOM233" s="157"/>
      <c r="DON233" s="157"/>
      <c r="DOO233" s="157"/>
      <c r="DOP233" s="157"/>
      <c r="DOQ233" s="157"/>
      <c r="DOR233" s="157"/>
      <c r="DOS233" s="157"/>
      <c r="DOT233" s="157"/>
      <c r="DOU233" s="157"/>
      <c r="DOV233" s="157"/>
      <c r="DOW233" s="157"/>
      <c r="DOX233" s="157"/>
      <c r="DOY233" s="157"/>
      <c r="DOZ233" s="157"/>
      <c r="DPA233" s="157"/>
      <c r="DPB233" s="157"/>
      <c r="DPC233" s="157"/>
      <c r="DPD233" s="157"/>
      <c r="DPE233" s="157"/>
      <c r="DPF233" s="157"/>
      <c r="DPG233" s="157"/>
      <c r="DPH233" s="157"/>
      <c r="DPI233" s="157"/>
      <c r="DPJ233" s="157"/>
      <c r="DPK233" s="157"/>
      <c r="DPL233" s="157"/>
      <c r="DPM233" s="157"/>
      <c r="DPN233" s="157"/>
      <c r="DPO233" s="157"/>
      <c r="DPP233" s="157"/>
      <c r="DPQ233" s="157"/>
      <c r="DPR233" s="157"/>
      <c r="DPS233" s="157"/>
      <c r="DPT233" s="157"/>
      <c r="DPU233" s="157"/>
      <c r="DPV233" s="157"/>
      <c r="DPW233" s="157"/>
      <c r="DPX233" s="157"/>
      <c r="DPY233" s="157"/>
      <c r="DPZ233" s="157"/>
      <c r="DQA233" s="157"/>
      <c r="DQB233" s="157"/>
      <c r="DQC233" s="157"/>
      <c r="DQD233" s="157"/>
      <c r="DQE233" s="157"/>
      <c r="DQF233" s="157"/>
      <c r="DQG233" s="157"/>
      <c r="DQH233" s="157"/>
      <c r="DQI233" s="157"/>
      <c r="DQJ233" s="157"/>
      <c r="DQK233" s="157"/>
      <c r="DQL233" s="157"/>
      <c r="DQM233" s="157"/>
      <c r="DQN233" s="157"/>
      <c r="DQO233" s="157"/>
      <c r="DQP233" s="157"/>
      <c r="DQQ233" s="157"/>
      <c r="DQR233" s="157"/>
      <c r="DQS233" s="157"/>
      <c r="DQT233" s="157"/>
      <c r="DQU233" s="157"/>
      <c r="DQV233" s="157"/>
      <c r="DQW233" s="157"/>
      <c r="DQX233" s="157"/>
      <c r="DQY233" s="157"/>
      <c r="DQZ233" s="157"/>
      <c r="DRA233" s="157"/>
      <c r="DRB233" s="157"/>
      <c r="DRC233" s="157"/>
      <c r="DRD233" s="157"/>
      <c r="DRE233" s="157"/>
      <c r="DRF233" s="157"/>
      <c r="DRG233" s="157"/>
      <c r="DRH233" s="157"/>
      <c r="DRI233" s="157"/>
      <c r="DRJ233" s="157"/>
      <c r="DRK233" s="157"/>
      <c r="DRL233" s="157"/>
      <c r="DRM233" s="157"/>
      <c r="DRN233" s="157"/>
      <c r="DRO233" s="157"/>
      <c r="DRP233" s="157"/>
      <c r="DRQ233" s="157"/>
      <c r="DRR233" s="157"/>
      <c r="DRS233" s="157"/>
      <c r="DRT233" s="157"/>
      <c r="DRU233" s="157"/>
      <c r="DRV233" s="157"/>
      <c r="DRW233" s="157"/>
      <c r="DRX233" s="157"/>
      <c r="DRY233" s="157"/>
      <c r="DRZ233" s="157"/>
      <c r="DSA233" s="157"/>
      <c r="DSB233" s="157"/>
      <c r="DSC233" s="157"/>
      <c r="DSD233" s="157"/>
      <c r="DSE233" s="157"/>
      <c r="DSF233" s="157"/>
      <c r="DSG233" s="157"/>
      <c r="DSH233" s="157"/>
      <c r="DSI233" s="157"/>
      <c r="DSJ233" s="157"/>
      <c r="DSK233" s="157"/>
      <c r="DSL233" s="157"/>
      <c r="DSM233" s="157"/>
      <c r="DSN233" s="157"/>
      <c r="DSO233" s="157"/>
      <c r="DSP233" s="157"/>
      <c r="DSQ233" s="157"/>
      <c r="DSR233" s="157"/>
      <c r="DSS233" s="157"/>
      <c r="DST233" s="157"/>
      <c r="DSU233" s="157"/>
      <c r="DSV233" s="157"/>
      <c r="DSW233" s="157"/>
      <c r="DSX233" s="157"/>
      <c r="DSY233" s="157"/>
      <c r="DSZ233" s="157"/>
      <c r="DTA233" s="157"/>
      <c r="DTB233" s="157"/>
      <c r="DTC233" s="157"/>
      <c r="DTD233" s="157"/>
      <c r="DTE233" s="157"/>
      <c r="DTF233" s="157"/>
      <c r="DTG233" s="157"/>
      <c r="DTH233" s="157"/>
      <c r="DTI233" s="157"/>
      <c r="DTJ233" s="157"/>
      <c r="DTK233" s="157"/>
      <c r="DTL233" s="157"/>
      <c r="DTM233" s="157"/>
      <c r="DTN233" s="157"/>
      <c r="DTO233" s="157"/>
      <c r="DTP233" s="157"/>
      <c r="DTQ233" s="157"/>
      <c r="DTR233" s="157"/>
      <c r="DTS233" s="157"/>
      <c r="DTT233" s="157"/>
      <c r="DTU233" s="157"/>
      <c r="DTV233" s="157"/>
      <c r="DTW233" s="157"/>
      <c r="DTX233" s="157"/>
      <c r="DTY233" s="157"/>
      <c r="DTZ233" s="157"/>
      <c r="DUA233" s="157"/>
      <c r="DUB233" s="157"/>
      <c r="DUC233" s="157"/>
      <c r="DUD233" s="157"/>
      <c r="DUE233" s="157"/>
      <c r="DUF233" s="157"/>
      <c r="DUG233" s="157"/>
      <c r="DUH233" s="157"/>
      <c r="DUI233" s="157"/>
      <c r="DUJ233" s="157"/>
      <c r="DUK233" s="157"/>
      <c r="DUL233" s="157"/>
      <c r="DUM233" s="157"/>
      <c r="DUN233" s="157"/>
      <c r="DUO233" s="157"/>
      <c r="DUP233" s="157"/>
      <c r="DUQ233" s="157"/>
      <c r="DUR233" s="157"/>
      <c r="DUS233" s="157"/>
      <c r="DUT233" s="157"/>
      <c r="DUU233" s="157"/>
      <c r="DUV233" s="157"/>
      <c r="DUW233" s="157"/>
      <c r="DUX233" s="157"/>
      <c r="DUY233" s="157"/>
      <c r="DUZ233" s="157"/>
      <c r="DVA233" s="157"/>
      <c r="DVB233" s="157"/>
      <c r="DVC233" s="157"/>
      <c r="DVD233" s="157"/>
      <c r="DVE233" s="157"/>
      <c r="DVF233" s="157"/>
      <c r="DVG233" s="157"/>
      <c r="DVH233" s="157"/>
      <c r="DVI233" s="157"/>
      <c r="DVJ233" s="157"/>
      <c r="DVK233" s="157"/>
      <c r="DVL233" s="157"/>
      <c r="DVM233" s="157"/>
      <c r="DVN233" s="157"/>
      <c r="DVO233" s="157"/>
      <c r="DVP233" s="157"/>
      <c r="DVQ233" s="157"/>
      <c r="DVR233" s="157"/>
      <c r="DVS233" s="157"/>
      <c r="DVT233" s="157"/>
      <c r="DVU233" s="157"/>
      <c r="DVV233" s="157"/>
      <c r="DVW233" s="157"/>
      <c r="DVX233" s="157"/>
      <c r="DVY233" s="157"/>
      <c r="DVZ233" s="157"/>
      <c r="DWA233" s="157"/>
      <c r="DWB233" s="157"/>
      <c r="DWC233" s="157"/>
      <c r="DWD233" s="157"/>
      <c r="DWE233" s="157"/>
      <c r="DWF233" s="157"/>
      <c r="DWG233" s="157"/>
      <c r="DWH233" s="157"/>
      <c r="DWI233" s="157"/>
      <c r="DWJ233" s="157"/>
      <c r="DWK233" s="157"/>
      <c r="DWL233" s="157"/>
      <c r="DWM233" s="157"/>
      <c r="DWN233" s="157"/>
      <c r="DWO233" s="157"/>
      <c r="DWP233" s="157"/>
      <c r="DWQ233" s="157"/>
      <c r="DWR233" s="157"/>
      <c r="DWS233" s="157"/>
      <c r="DWT233" s="157"/>
      <c r="DWU233" s="157"/>
      <c r="DWV233" s="157"/>
      <c r="DWW233" s="157"/>
      <c r="DWX233" s="157"/>
      <c r="DWY233" s="157"/>
      <c r="DWZ233" s="157"/>
      <c r="DXA233" s="157"/>
      <c r="DXB233" s="157"/>
      <c r="DXC233" s="157"/>
      <c r="DXD233" s="157"/>
      <c r="DXE233" s="157"/>
      <c r="DXF233" s="157"/>
      <c r="DXG233" s="157"/>
      <c r="DXH233" s="157"/>
      <c r="DXI233" s="157"/>
      <c r="DXJ233" s="157"/>
      <c r="DXK233" s="157"/>
      <c r="DXL233" s="157"/>
      <c r="DXM233" s="157"/>
      <c r="DXN233" s="157"/>
      <c r="DXO233" s="157"/>
      <c r="DXP233" s="157"/>
      <c r="DXQ233" s="157"/>
      <c r="DXR233" s="157"/>
      <c r="DXS233" s="157"/>
      <c r="DXT233" s="157"/>
      <c r="DXU233" s="157"/>
      <c r="DXV233" s="157"/>
      <c r="DXW233" s="157"/>
      <c r="DXX233" s="157"/>
      <c r="DXY233" s="157"/>
      <c r="DXZ233" s="157"/>
      <c r="DYA233" s="157"/>
      <c r="DYB233" s="157"/>
      <c r="DYC233" s="157"/>
      <c r="DYD233" s="157"/>
      <c r="DYE233" s="157"/>
      <c r="DYF233" s="157"/>
      <c r="DYG233" s="157"/>
      <c r="DYH233" s="157"/>
      <c r="DYI233" s="157"/>
      <c r="DYJ233" s="157"/>
      <c r="DYK233" s="157"/>
      <c r="DYL233" s="157"/>
      <c r="DYM233" s="157"/>
      <c r="DYN233" s="157"/>
      <c r="DYO233" s="157"/>
      <c r="DYP233" s="157"/>
      <c r="DYQ233" s="157"/>
      <c r="DYR233" s="157"/>
      <c r="DYS233" s="157"/>
      <c r="DYT233" s="157"/>
      <c r="DYU233" s="157"/>
      <c r="DYV233" s="157"/>
      <c r="DYW233" s="157"/>
      <c r="DYX233" s="157"/>
      <c r="DYY233" s="157"/>
      <c r="DYZ233" s="157"/>
      <c r="DZA233" s="157"/>
      <c r="DZB233" s="157"/>
      <c r="DZC233" s="157"/>
      <c r="DZD233" s="157"/>
      <c r="DZE233" s="157"/>
      <c r="DZF233" s="157"/>
      <c r="DZG233" s="157"/>
      <c r="DZH233" s="157"/>
      <c r="DZI233" s="157"/>
      <c r="DZJ233" s="157"/>
      <c r="DZK233" s="157"/>
      <c r="DZL233" s="157"/>
      <c r="DZM233" s="157"/>
      <c r="DZN233" s="157"/>
      <c r="DZO233" s="157"/>
      <c r="DZP233" s="157"/>
      <c r="DZQ233" s="157"/>
      <c r="DZR233" s="157"/>
      <c r="DZS233" s="157"/>
      <c r="DZT233" s="157"/>
      <c r="DZU233" s="157"/>
      <c r="DZV233" s="157"/>
      <c r="DZW233" s="157"/>
      <c r="DZX233" s="157"/>
      <c r="DZY233" s="157"/>
      <c r="DZZ233" s="157"/>
      <c r="EAA233" s="157"/>
      <c r="EAB233" s="157"/>
      <c r="EAC233" s="157"/>
      <c r="EAD233" s="157"/>
      <c r="EAE233" s="157"/>
      <c r="EAF233" s="157"/>
      <c r="EAG233" s="157"/>
      <c r="EAH233" s="157"/>
      <c r="EAI233" s="157"/>
      <c r="EAJ233" s="157"/>
      <c r="EAK233" s="157"/>
      <c r="EAL233" s="157"/>
      <c r="EAM233" s="157"/>
      <c r="EAN233" s="157"/>
      <c r="EAO233" s="157"/>
      <c r="EAP233" s="157"/>
      <c r="EAQ233" s="157"/>
      <c r="EAR233" s="157"/>
      <c r="EAS233" s="157"/>
      <c r="EAT233" s="157"/>
      <c r="EAU233" s="157"/>
      <c r="EAV233" s="157"/>
      <c r="EAW233" s="157"/>
      <c r="EAX233" s="157"/>
      <c r="EAY233" s="157"/>
      <c r="EAZ233" s="157"/>
      <c r="EBA233" s="157"/>
      <c r="EBB233" s="157"/>
      <c r="EBC233" s="157"/>
      <c r="EBD233" s="157"/>
      <c r="EBE233" s="157"/>
      <c r="EBF233" s="157"/>
      <c r="EBG233" s="157"/>
      <c r="EBH233" s="157"/>
      <c r="EBI233" s="157"/>
      <c r="EBJ233" s="157"/>
      <c r="EBK233" s="157"/>
      <c r="EBL233" s="157"/>
      <c r="EBM233" s="157"/>
      <c r="EBN233" s="157"/>
      <c r="EBO233" s="157"/>
      <c r="EBP233" s="157"/>
      <c r="EBQ233" s="157"/>
      <c r="EBR233" s="157"/>
      <c r="EBS233" s="157"/>
      <c r="EBT233" s="157"/>
      <c r="EBU233" s="157"/>
      <c r="EBV233" s="157"/>
      <c r="EBW233" s="157"/>
      <c r="EBX233" s="157"/>
      <c r="EBY233" s="157"/>
      <c r="EBZ233" s="157"/>
      <c r="ECA233" s="157"/>
      <c r="ECB233" s="157"/>
      <c r="ECC233" s="157"/>
      <c r="ECD233" s="157"/>
      <c r="ECE233" s="157"/>
      <c r="ECF233" s="157"/>
      <c r="ECG233" s="157"/>
      <c r="ECH233" s="157"/>
      <c r="ECI233" s="157"/>
      <c r="ECJ233" s="157"/>
      <c r="ECK233" s="157"/>
      <c r="ECL233" s="157"/>
      <c r="ECM233" s="157"/>
      <c r="ECN233" s="157"/>
      <c r="ECO233" s="157"/>
      <c r="ECP233" s="157"/>
      <c r="ECQ233" s="157"/>
      <c r="ECR233" s="157"/>
      <c r="ECS233" s="157"/>
      <c r="ECT233" s="157"/>
      <c r="ECU233" s="157"/>
      <c r="ECV233" s="157"/>
      <c r="ECW233" s="157"/>
      <c r="ECX233" s="157"/>
      <c r="ECY233" s="157"/>
      <c r="ECZ233" s="157"/>
      <c r="EDA233" s="157"/>
      <c r="EDB233" s="157"/>
      <c r="EDC233" s="157"/>
      <c r="EDD233" s="157"/>
      <c r="EDE233" s="157"/>
      <c r="EDF233" s="157"/>
      <c r="EDG233" s="157"/>
      <c r="EDH233" s="157"/>
      <c r="EDI233" s="157"/>
      <c r="EDJ233" s="157"/>
      <c r="EDK233" s="157"/>
      <c r="EDL233" s="157"/>
      <c r="EDM233" s="157"/>
      <c r="EDN233" s="157"/>
      <c r="EDO233" s="157"/>
      <c r="EDP233" s="157"/>
      <c r="EDQ233" s="157"/>
      <c r="EDR233" s="157"/>
      <c r="EDS233" s="157"/>
      <c r="EDT233" s="157"/>
      <c r="EDU233" s="157"/>
      <c r="EDV233" s="157"/>
      <c r="EDW233" s="157"/>
      <c r="EDX233" s="157"/>
      <c r="EDY233" s="157"/>
      <c r="EDZ233" s="157"/>
      <c r="EEA233" s="157"/>
      <c r="EEB233" s="157"/>
      <c r="EEC233" s="157"/>
      <c r="EED233" s="157"/>
      <c r="EEE233" s="157"/>
      <c r="EEF233" s="157"/>
      <c r="EEG233" s="157"/>
      <c r="EEH233" s="157"/>
      <c r="EEI233" s="157"/>
      <c r="EEJ233" s="157"/>
      <c r="EEK233" s="157"/>
      <c r="EEL233" s="157"/>
      <c r="EEM233" s="157"/>
      <c r="EEN233" s="157"/>
      <c r="EEO233" s="157"/>
      <c r="EEP233" s="157"/>
      <c r="EEQ233" s="157"/>
      <c r="EER233" s="157"/>
      <c r="EES233" s="157"/>
      <c r="EET233" s="157"/>
      <c r="EEU233" s="157"/>
      <c r="EEV233" s="157"/>
      <c r="EEW233" s="157"/>
      <c r="EEX233" s="157"/>
      <c r="EEY233" s="157"/>
      <c r="EEZ233" s="157"/>
      <c r="EFA233" s="157"/>
      <c r="EFB233" s="157"/>
      <c r="EFC233" s="157"/>
      <c r="EFD233" s="157"/>
      <c r="EFE233" s="157"/>
      <c r="EFF233" s="157"/>
      <c r="EFG233" s="157"/>
      <c r="EFH233" s="157"/>
      <c r="EFI233" s="157"/>
      <c r="EFJ233" s="157"/>
      <c r="EFK233" s="157"/>
      <c r="EFL233" s="157"/>
      <c r="EFM233" s="157"/>
      <c r="EFN233" s="157"/>
      <c r="EFO233" s="157"/>
      <c r="EFP233" s="157"/>
      <c r="EFQ233" s="157"/>
      <c r="EFR233" s="157"/>
      <c r="EFS233" s="157"/>
      <c r="EFT233" s="157"/>
      <c r="EFU233" s="157"/>
      <c r="EFV233" s="157"/>
      <c r="EFW233" s="157"/>
      <c r="EFX233" s="157"/>
      <c r="EFY233" s="157"/>
      <c r="EFZ233" s="157"/>
      <c r="EGA233" s="157"/>
      <c r="EGB233" s="157"/>
      <c r="EGC233" s="157"/>
      <c r="EGD233" s="157"/>
      <c r="EGE233" s="157"/>
      <c r="EGF233" s="157"/>
      <c r="EGG233" s="157"/>
      <c r="EGH233" s="157"/>
      <c r="EGI233" s="157"/>
      <c r="EGJ233" s="157"/>
      <c r="EGK233" s="157"/>
      <c r="EGL233" s="157"/>
      <c r="EGM233" s="157"/>
      <c r="EGN233" s="157"/>
      <c r="EGO233" s="157"/>
      <c r="EGP233" s="157"/>
      <c r="EGQ233" s="157"/>
      <c r="EGR233" s="157"/>
      <c r="EGS233" s="157"/>
      <c r="EGT233" s="157"/>
      <c r="EGU233" s="157"/>
      <c r="EGV233" s="157"/>
      <c r="EGW233" s="157"/>
      <c r="EGX233" s="157"/>
      <c r="EGY233" s="157"/>
      <c r="EGZ233" s="157"/>
      <c r="EHA233" s="157"/>
      <c r="EHB233" s="157"/>
      <c r="EHC233" s="157"/>
      <c r="EHD233" s="157"/>
      <c r="EHE233" s="157"/>
      <c r="EHF233" s="157"/>
      <c r="EHG233" s="157"/>
      <c r="EHH233" s="157"/>
      <c r="EHI233" s="157"/>
      <c r="EHJ233" s="157"/>
      <c r="EHK233" s="157"/>
      <c r="EHL233" s="157"/>
      <c r="EHM233" s="157"/>
      <c r="EHN233" s="157"/>
      <c r="EHO233" s="157"/>
      <c r="EHP233" s="157"/>
      <c r="EHQ233" s="157"/>
      <c r="EHR233" s="157"/>
      <c r="EHS233" s="157"/>
      <c r="EHT233" s="157"/>
      <c r="EHU233" s="157"/>
      <c r="EHV233" s="157"/>
      <c r="EHW233" s="157"/>
      <c r="EHX233" s="157"/>
      <c r="EHY233" s="157"/>
      <c r="EHZ233" s="157"/>
      <c r="EIA233" s="157"/>
      <c r="EIB233" s="157"/>
      <c r="EIC233" s="157"/>
      <c r="EID233" s="157"/>
      <c r="EIE233" s="157"/>
      <c r="EIF233" s="157"/>
      <c r="EIG233" s="157"/>
      <c r="EIH233" s="157"/>
      <c r="EII233" s="157"/>
      <c r="EIJ233" s="157"/>
      <c r="EIK233" s="157"/>
      <c r="EIL233" s="157"/>
      <c r="EIM233" s="157"/>
      <c r="EIN233" s="157"/>
      <c r="EIO233" s="157"/>
      <c r="EIP233" s="157"/>
      <c r="EIQ233" s="157"/>
      <c r="EIR233" s="157"/>
      <c r="EIS233" s="157"/>
      <c r="EIT233" s="157"/>
      <c r="EIU233" s="157"/>
      <c r="EIV233" s="157"/>
      <c r="EIW233" s="157"/>
      <c r="EIX233" s="157"/>
      <c r="EIY233" s="157"/>
      <c r="EIZ233" s="157"/>
      <c r="EJA233" s="157"/>
      <c r="EJB233" s="157"/>
      <c r="EJC233" s="157"/>
      <c r="EJD233" s="157"/>
      <c r="EJE233" s="157"/>
      <c r="EJF233" s="157"/>
      <c r="EJG233" s="157"/>
      <c r="EJH233" s="157"/>
      <c r="EJI233" s="157"/>
      <c r="EJJ233" s="157"/>
      <c r="EJK233" s="157"/>
      <c r="EJL233" s="157"/>
      <c r="EJM233" s="157"/>
      <c r="EJN233" s="157"/>
      <c r="EJO233" s="157"/>
      <c r="EJP233" s="157"/>
      <c r="EJQ233" s="157"/>
      <c r="EJR233" s="157"/>
      <c r="EJS233" s="157"/>
      <c r="EJT233" s="157"/>
      <c r="EJU233" s="157"/>
      <c r="EJV233" s="157"/>
      <c r="EJW233" s="157"/>
      <c r="EJX233" s="157"/>
      <c r="EJY233" s="157"/>
      <c r="EJZ233" s="157"/>
      <c r="EKA233" s="157"/>
      <c r="EKB233" s="157"/>
      <c r="EKC233" s="157"/>
      <c r="EKD233" s="157"/>
      <c r="EKE233" s="157"/>
      <c r="EKF233" s="157"/>
      <c r="EKG233" s="157"/>
      <c r="EKH233" s="157"/>
      <c r="EKI233" s="157"/>
      <c r="EKJ233" s="157"/>
      <c r="EKK233" s="157"/>
      <c r="EKL233" s="157"/>
      <c r="EKM233" s="157"/>
      <c r="EKN233" s="157"/>
      <c r="EKO233" s="157"/>
      <c r="EKP233" s="157"/>
      <c r="EKQ233" s="157"/>
      <c r="EKR233" s="157"/>
      <c r="EKS233" s="157"/>
      <c r="EKT233" s="157"/>
      <c r="EKU233" s="157"/>
      <c r="EKV233" s="157"/>
      <c r="EKW233" s="157"/>
      <c r="EKX233" s="157"/>
      <c r="EKY233" s="157"/>
      <c r="EKZ233" s="157"/>
      <c r="ELA233" s="157"/>
      <c r="ELB233" s="157"/>
      <c r="ELC233" s="157"/>
      <c r="ELD233" s="157"/>
      <c r="ELE233" s="157"/>
      <c r="ELF233" s="157"/>
      <c r="ELG233" s="157"/>
      <c r="ELH233" s="157"/>
      <c r="ELI233" s="157"/>
      <c r="ELJ233" s="157"/>
      <c r="ELK233" s="157"/>
      <c r="ELL233" s="157"/>
      <c r="ELM233" s="157"/>
      <c r="ELN233" s="157"/>
      <c r="ELO233" s="157"/>
      <c r="ELP233" s="157"/>
      <c r="ELQ233" s="157"/>
      <c r="ELR233" s="157"/>
      <c r="ELS233" s="157"/>
      <c r="ELT233" s="157"/>
      <c r="ELU233" s="157"/>
      <c r="ELV233" s="157"/>
      <c r="ELW233" s="157"/>
      <c r="ELX233" s="157"/>
      <c r="ELY233" s="157"/>
      <c r="ELZ233" s="157"/>
      <c r="EMA233" s="157"/>
      <c r="EMB233" s="157"/>
      <c r="EMC233" s="157"/>
      <c r="EMD233" s="157"/>
      <c r="EME233" s="157"/>
      <c r="EMF233" s="157"/>
      <c r="EMG233" s="157"/>
      <c r="EMH233" s="157"/>
      <c r="EMI233" s="157"/>
      <c r="EMJ233" s="157"/>
      <c r="EMK233" s="157"/>
      <c r="EML233" s="157"/>
      <c r="EMM233" s="157"/>
      <c r="EMN233" s="157"/>
      <c r="EMO233" s="157"/>
      <c r="EMP233" s="157"/>
      <c r="EMQ233" s="157"/>
      <c r="EMR233" s="157"/>
      <c r="EMS233" s="157"/>
      <c r="EMT233" s="157"/>
      <c r="EMU233" s="157"/>
      <c r="EMV233" s="157"/>
      <c r="EMW233" s="157"/>
      <c r="EMX233" s="157"/>
      <c r="EMY233" s="157"/>
      <c r="EMZ233" s="157"/>
      <c r="ENA233" s="157"/>
      <c r="ENB233" s="157"/>
      <c r="ENC233" s="157"/>
      <c r="END233" s="157"/>
      <c r="ENE233" s="157"/>
      <c r="ENF233" s="157"/>
      <c r="ENG233" s="157"/>
      <c r="ENH233" s="157"/>
      <c r="ENI233" s="157"/>
      <c r="ENJ233" s="157"/>
      <c r="ENK233" s="157"/>
      <c r="ENL233" s="157"/>
      <c r="ENM233" s="157"/>
      <c r="ENN233" s="157"/>
      <c r="ENO233" s="157"/>
      <c r="ENP233" s="157"/>
      <c r="ENQ233" s="157"/>
      <c r="ENR233" s="157"/>
      <c r="ENS233" s="157"/>
      <c r="ENT233" s="157"/>
      <c r="ENU233" s="157"/>
      <c r="ENV233" s="157"/>
      <c r="ENW233" s="157"/>
      <c r="ENX233" s="157"/>
      <c r="ENY233" s="157"/>
      <c r="ENZ233" s="157"/>
      <c r="EOA233" s="157"/>
      <c r="EOB233" s="157"/>
      <c r="EOC233" s="157"/>
      <c r="EOD233" s="157"/>
      <c r="EOE233" s="157"/>
      <c r="EOF233" s="157"/>
      <c r="EOG233" s="157"/>
      <c r="EOH233" s="157"/>
      <c r="EOI233" s="157"/>
      <c r="EOJ233" s="157"/>
      <c r="EOK233" s="157"/>
      <c r="EOL233" s="157"/>
      <c r="EOM233" s="157"/>
      <c r="EON233" s="157"/>
      <c r="EOO233" s="157"/>
      <c r="EOP233" s="157"/>
      <c r="EOQ233" s="157"/>
      <c r="EOR233" s="157"/>
      <c r="EOS233" s="157"/>
      <c r="EOT233" s="157"/>
      <c r="EOU233" s="157"/>
      <c r="EOV233" s="157"/>
      <c r="EOW233" s="157"/>
      <c r="EOX233" s="157"/>
      <c r="EOY233" s="157"/>
      <c r="EOZ233" s="157"/>
      <c r="EPA233" s="157"/>
      <c r="EPB233" s="157"/>
      <c r="EPC233" s="157"/>
      <c r="EPD233" s="157"/>
      <c r="EPE233" s="157"/>
      <c r="EPF233" s="157"/>
      <c r="EPG233" s="157"/>
      <c r="EPH233" s="157"/>
      <c r="EPI233" s="157"/>
      <c r="EPJ233" s="157"/>
      <c r="EPK233" s="157"/>
      <c r="EPL233" s="157"/>
      <c r="EPM233" s="157"/>
      <c r="EPN233" s="157"/>
      <c r="EPO233" s="157"/>
      <c r="EPP233" s="157"/>
      <c r="EPQ233" s="157"/>
      <c r="EPR233" s="157"/>
      <c r="EPS233" s="157"/>
      <c r="EPT233" s="157"/>
      <c r="EPU233" s="157"/>
      <c r="EPV233" s="157"/>
      <c r="EPW233" s="157"/>
      <c r="EPX233" s="157"/>
      <c r="EPY233" s="157"/>
      <c r="EPZ233" s="157"/>
      <c r="EQA233" s="157"/>
      <c r="EQB233" s="157"/>
      <c r="EQC233" s="157"/>
      <c r="EQD233" s="157"/>
      <c r="EQE233" s="157"/>
      <c r="EQF233" s="157"/>
      <c r="EQG233" s="157"/>
      <c r="EQH233" s="157"/>
      <c r="EQI233" s="157"/>
      <c r="EQJ233" s="157"/>
      <c r="EQK233" s="157"/>
      <c r="EQL233" s="157"/>
      <c r="EQM233" s="157"/>
      <c r="EQN233" s="157"/>
      <c r="EQO233" s="157"/>
      <c r="EQP233" s="157"/>
      <c r="EQQ233" s="157"/>
      <c r="EQR233" s="157"/>
      <c r="EQS233" s="157"/>
      <c r="EQT233" s="157"/>
      <c r="EQU233" s="157"/>
      <c r="EQV233" s="157"/>
      <c r="EQW233" s="157"/>
      <c r="EQX233" s="157"/>
      <c r="EQY233" s="157"/>
      <c r="EQZ233" s="157"/>
      <c r="ERA233" s="157"/>
      <c r="ERB233" s="157"/>
      <c r="ERC233" s="157"/>
      <c r="ERD233" s="157"/>
      <c r="ERE233" s="157"/>
      <c r="ERF233" s="157"/>
      <c r="ERG233" s="157"/>
      <c r="ERH233" s="157"/>
      <c r="ERI233" s="157"/>
      <c r="ERJ233" s="157"/>
      <c r="ERK233" s="157"/>
      <c r="ERL233" s="157"/>
      <c r="ERM233" s="157"/>
      <c r="ERN233" s="157"/>
      <c r="ERO233" s="157"/>
      <c r="ERP233" s="157"/>
      <c r="ERQ233" s="157"/>
      <c r="ERR233" s="157"/>
      <c r="ERS233" s="157"/>
      <c r="ERT233" s="157"/>
      <c r="ERU233" s="157"/>
      <c r="ERV233" s="157"/>
      <c r="ERW233" s="157"/>
      <c r="ERX233" s="157"/>
      <c r="ERY233" s="157"/>
      <c r="ERZ233" s="157"/>
      <c r="ESA233" s="157"/>
      <c r="ESB233" s="157"/>
      <c r="ESC233" s="157"/>
      <c r="ESD233" s="157"/>
      <c r="ESE233" s="157"/>
      <c r="ESF233" s="157"/>
      <c r="ESG233" s="157"/>
      <c r="ESH233" s="157"/>
      <c r="ESI233" s="157"/>
      <c r="ESJ233" s="157"/>
      <c r="ESK233" s="157"/>
      <c r="ESL233" s="157"/>
      <c r="ESM233" s="157"/>
      <c r="ESN233" s="157"/>
      <c r="ESO233" s="157"/>
      <c r="ESP233" s="157"/>
      <c r="ESQ233" s="157"/>
      <c r="ESR233" s="157"/>
      <c r="ESS233" s="157"/>
      <c r="EST233" s="157"/>
      <c r="ESU233" s="157"/>
      <c r="ESV233" s="157"/>
      <c r="ESW233" s="157"/>
      <c r="ESX233" s="157"/>
      <c r="ESY233" s="157"/>
      <c r="ESZ233" s="157"/>
      <c r="ETA233" s="157"/>
      <c r="ETB233" s="157"/>
      <c r="ETC233" s="157"/>
      <c r="ETD233" s="157"/>
      <c r="ETE233" s="157"/>
      <c r="ETF233" s="157"/>
      <c r="ETG233" s="157"/>
      <c r="ETH233" s="157"/>
      <c r="ETI233" s="157"/>
      <c r="ETJ233" s="157"/>
      <c r="ETK233" s="157"/>
      <c r="ETL233" s="157"/>
      <c r="ETM233" s="157"/>
      <c r="ETN233" s="157"/>
      <c r="ETO233" s="157"/>
      <c r="ETP233" s="157"/>
      <c r="ETQ233" s="157"/>
      <c r="ETR233" s="157"/>
      <c r="ETS233" s="157"/>
      <c r="ETT233" s="157"/>
      <c r="ETU233" s="157"/>
      <c r="ETV233" s="157"/>
      <c r="ETW233" s="157"/>
      <c r="ETX233" s="157"/>
      <c r="ETY233" s="157"/>
      <c r="ETZ233" s="157"/>
      <c r="EUA233" s="157"/>
      <c r="EUB233" s="157"/>
      <c r="EUC233" s="157"/>
      <c r="EUD233" s="157"/>
      <c r="EUE233" s="157"/>
      <c r="EUF233" s="157"/>
      <c r="EUG233" s="157"/>
      <c r="EUH233" s="157"/>
      <c r="EUI233" s="157"/>
      <c r="EUJ233" s="157"/>
      <c r="EUK233" s="157"/>
      <c r="EUL233" s="157"/>
      <c r="EUM233" s="157"/>
      <c r="EUN233" s="157"/>
      <c r="EUO233" s="157"/>
      <c r="EUP233" s="157"/>
      <c r="EUQ233" s="157"/>
      <c r="EUR233" s="157"/>
      <c r="EUS233" s="157"/>
      <c r="EUT233" s="157"/>
      <c r="EUU233" s="157"/>
      <c r="EUV233" s="157"/>
      <c r="EUW233" s="157"/>
      <c r="EUX233" s="157"/>
      <c r="EUY233" s="157"/>
      <c r="EUZ233" s="157"/>
      <c r="EVA233" s="157"/>
      <c r="EVB233" s="157"/>
      <c r="EVC233" s="157"/>
      <c r="EVD233" s="157"/>
      <c r="EVE233" s="157"/>
      <c r="EVF233" s="157"/>
      <c r="EVG233" s="157"/>
      <c r="EVH233" s="157"/>
      <c r="EVI233" s="157"/>
      <c r="EVJ233" s="157"/>
      <c r="EVK233" s="157"/>
      <c r="EVL233" s="157"/>
      <c r="EVM233" s="157"/>
      <c r="EVN233" s="157"/>
      <c r="EVO233" s="157"/>
      <c r="EVP233" s="157"/>
      <c r="EVQ233" s="157"/>
      <c r="EVR233" s="157"/>
      <c r="EVS233" s="157"/>
      <c r="EVT233" s="157"/>
      <c r="EVU233" s="157"/>
      <c r="EVV233" s="157"/>
      <c r="EVW233" s="157"/>
      <c r="EVX233" s="157"/>
      <c r="EVY233" s="157"/>
      <c r="EVZ233" s="157"/>
      <c r="EWA233" s="157"/>
      <c r="EWB233" s="157"/>
      <c r="EWC233" s="157"/>
      <c r="EWD233" s="157"/>
      <c r="EWE233" s="157"/>
      <c r="EWF233" s="157"/>
      <c r="EWG233" s="157"/>
      <c r="EWH233" s="157"/>
      <c r="EWI233" s="157"/>
      <c r="EWJ233" s="157"/>
      <c r="EWK233" s="157"/>
      <c r="EWL233" s="157"/>
      <c r="EWM233" s="157"/>
      <c r="EWN233" s="157"/>
      <c r="EWO233" s="157"/>
      <c r="EWP233" s="157"/>
      <c r="EWQ233" s="157"/>
      <c r="EWR233" s="157"/>
      <c r="EWS233" s="157"/>
      <c r="EWT233" s="157"/>
      <c r="EWU233" s="157"/>
      <c r="EWV233" s="157"/>
      <c r="EWW233" s="157"/>
      <c r="EWX233" s="157"/>
      <c r="EWY233" s="157"/>
      <c r="EWZ233" s="157"/>
      <c r="EXA233" s="157"/>
      <c r="EXB233" s="157"/>
      <c r="EXC233" s="157"/>
      <c r="EXD233" s="157"/>
      <c r="EXE233" s="157"/>
      <c r="EXF233" s="157"/>
      <c r="EXG233" s="157"/>
      <c r="EXH233" s="157"/>
      <c r="EXI233" s="157"/>
      <c r="EXJ233" s="157"/>
      <c r="EXK233" s="157"/>
      <c r="EXL233" s="157"/>
      <c r="EXM233" s="157"/>
      <c r="EXN233" s="157"/>
      <c r="EXO233" s="157"/>
      <c r="EXP233" s="157"/>
      <c r="EXQ233" s="157"/>
      <c r="EXR233" s="157"/>
      <c r="EXS233" s="157"/>
      <c r="EXT233" s="157"/>
      <c r="EXU233" s="157"/>
      <c r="EXV233" s="157"/>
      <c r="EXW233" s="157"/>
      <c r="EXX233" s="157"/>
      <c r="EXY233" s="157"/>
      <c r="EXZ233" s="157"/>
      <c r="EYA233" s="157"/>
      <c r="EYB233" s="157"/>
      <c r="EYC233" s="157"/>
      <c r="EYD233" s="157"/>
      <c r="EYE233" s="157"/>
      <c r="EYF233" s="157"/>
      <c r="EYG233" s="157"/>
      <c r="EYH233" s="157"/>
      <c r="EYI233" s="157"/>
      <c r="EYJ233" s="157"/>
      <c r="EYK233" s="157"/>
      <c r="EYL233" s="157"/>
      <c r="EYM233" s="157"/>
      <c r="EYN233" s="157"/>
      <c r="EYO233" s="157"/>
      <c r="EYP233" s="157"/>
      <c r="EYQ233" s="157"/>
      <c r="EYR233" s="157"/>
      <c r="EYS233" s="157"/>
      <c r="EYT233" s="157"/>
      <c r="EYU233" s="157"/>
      <c r="EYV233" s="157"/>
      <c r="EYW233" s="157"/>
      <c r="EYX233" s="157"/>
      <c r="EYY233" s="157"/>
      <c r="EYZ233" s="157"/>
      <c r="EZA233" s="157"/>
      <c r="EZB233" s="157"/>
      <c r="EZC233" s="157"/>
      <c r="EZD233" s="157"/>
      <c r="EZE233" s="157"/>
      <c r="EZF233" s="157"/>
      <c r="EZG233" s="157"/>
      <c r="EZH233" s="157"/>
      <c r="EZI233" s="157"/>
      <c r="EZJ233" s="157"/>
      <c r="EZK233" s="157"/>
      <c r="EZL233" s="157"/>
      <c r="EZM233" s="157"/>
      <c r="EZN233" s="157"/>
      <c r="EZO233" s="157"/>
      <c r="EZP233" s="157"/>
      <c r="EZQ233" s="157"/>
      <c r="EZR233" s="157"/>
      <c r="EZS233" s="157"/>
      <c r="EZT233" s="157"/>
      <c r="EZU233" s="157"/>
      <c r="EZV233" s="157"/>
      <c r="EZW233" s="157"/>
      <c r="EZX233" s="157"/>
      <c r="EZY233" s="157"/>
      <c r="EZZ233" s="157"/>
      <c r="FAA233" s="157"/>
      <c r="FAB233" s="157"/>
      <c r="FAC233" s="157"/>
      <c r="FAD233" s="157"/>
      <c r="FAE233" s="157"/>
      <c r="FAF233" s="157"/>
      <c r="FAG233" s="157"/>
      <c r="FAH233" s="157"/>
      <c r="FAI233" s="157"/>
      <c r="FAJ233" s="157"/>
      <c r="FAK233" s="157"/>
      <c r="FAL233" s="157"/>
      <c r="FAM233" s="157"/>
      <c r="FAN233" s="157"/>
      <c r="FAO233" s="157"/>
      <c r="FAP233" s="157"/>
      <c r="FAQ233" s="157"/>
      <c r="FAR233" s="157"/>
      <c r="FAS233" s="157"/>
      <c r="FAT233" s="157"/>
      <c r="FAU233" s="157"/>
      <c r="FAV233" s="157"/>
      <c r="FAW233" s="157"/>
      <c r="FAX233" s="157"/>
      <c r="FAY233" s="157"/>
      <c r="FAZ233" s="157"/>
      <c r="FBA233" s="157"/>
      <c r="FBB233" s="157"/>
      <c r="FBC233" s="157"/>
      <c r="FBD233" s="157"/>
      <c r="FBE233" s="157"/>
      <c r="FBF233" s="157"/>
      <c r="FBG233" s="157"/>
      <c r="FBH233" s="157"/>
      <c r="FBI233" s="157"/>
      <c r="FBJ233" s="157"/>
      <c r="FBK233" s="157"/>
      <c r="FBL233" s="157"/>
      <c r="FBM233" s="157"/>
      <c r="FBN233" s="157"/>
      <c r="FBO233" s="157"/>
      <c r="FBP233" s="157"/>
      <c r="FBQ233" s="157"/>
      <c r="FBR233" s="157"/>
      <c r="FBS233" s="157"/>
      <c r="FBT233" s="157"/>
      <c r="FBU233" s="157"/>
      <c r="FBV233" s="157"/>
      <c r="FBW233" s="157"/>
      <c r="FBX233" s="157"/>
      <c r="FBY233" s="157"/>
      <c r="FBZ233" s="157"/>
      <c r="FCA233" s="157"/>
      <c r="FCB233" s="157"/>
      <c r="FCC233" s="157"/>
      <c r="FCD233" s="157"/>
      <c r="FCE233" s="157"/>
      <c r="FCF233" s="157"/>
      <c r="FCG233" s="157"/>
      <c r="FCH233" s="157"/>
      <c r="FCI233" s="157"/>
      <c r="FCJ233" s="157"/>
      <c r="FCK233" s="157"/>
      <c r="FCL233" s="157"/>
      <c r="FCM233" s="157"/>
      <c r="FCN233" s="157"/>
      <c r="FCO233" s="157"/>
      <c r="FCP233" s="157"/>
      <c r="FCQ233" s="157"/>
      <c r="FCR233" s="157"/>
      <c r="FCS233" s="157"/>
      <c r="FCT233" s="157"/>
      <c r="FCU233" s="157"/>
      <c r="FCV233" s="157"/>
      <c r="FCW233" s="157"/>
      <c r="FCX233" s="157"/>
      <c r="FCY233" s="157"/>
      <c r="FCZ233" s="157"/>
      <c r="FDA233" s="157"/>
      <c r="FDB233" s="157"/>
      <c r="FDC233" s="157"/>
      <c r="FDD233" s="157"/>
      <c r="FDE233" s="157"/>
      <c r="FDF233" s="157"/>
      <c r="FDG233" s="157"/>
      <c r="FDH233" s="157"/>
      <c r="FDI233" s="157"/>
      <c r="FDJ233" s="157"/>
      <c r="FDK233" s="157"/>
      <c r="FDL233" s="157"/>
      <c r="FDM233" s="157"/>
      <c r="FDN233" s="157"/>
      <c r="FDO233" s="157"/>
      <c r="FDP233" s="157"/>
      <c r="FDQ233" s="157"/>
      <c r="FDR233" s="157"/>
      <c r="FDS233" s="157"/>
      <c r="FDT233" s="157"/>
      <c r="FDU233" s="157"/>
      <c r="FDV233" s="157"/>
      <c r="FDW233" s="157"/>
      <c r="FDX233" s="157"/>
      <c r="FDY233" s="157"/>
      <c r="FDZ233" s="157"/>
      <c r="FEA233" s="157"/>
      <c r="FEB233" s="157"/>
      <c r="FEC233" s="157"/>
      <c r="FED233" s="157"/>
      <c r="FEE233" s="157"/>
      <c r="FEF233" s="157"/>
      <c r="FEG233" s="157"/>
      <c r="FEH233" s="157"/>
      <c r="FEI233" s="157"/>
      <c r="FEJ233" s="157"/>
      <c r="FEK233" s="157"/>
      <c r="FEL233" s="157"/>
      <c r="FEM233" s="157"/>
      <c r="FEN233" s="157"/>
      <c r="FEO233" s="157"/>
      <c r="FEP233" s="157"/>
      <c r="FEQ233" s="157"/>
      <c r="FER233" s="157"/>
      <c r="FES233" s="157"/>
      <c r="FET233" s="157"/>
      <c r="FEU233" s="157"/>
      <c r="FEV233" s="157"/>
      <c r="FEW233" s="157"/>
      <c r="FEX233" s="157"/>
      <c r="FEY233" s="157"/>
      <c r="FEZ233" s="157"/>
      <c r="FFA233" s="157"/>
      <c r="FFB233" s="157"/>
      <c r="FFC233" s="157"/>
      <c r="FFD233" s="157"/>
      <c r="FFE233" s="157"/>
      <c r="FFF233" s="157"/>
      <c r="FFG233" s="157"/>
      <c r="FFH233" s="157"/>
      <c r="FFI233" s="157"/>
      <c r="FFJ233" s="157"/>
      <c r="FFK233" s="157"/>
      <c r="FFL233" s="157"/>
      <c r="FFM233" s="157"/>
      <c r="FFN233" s="157"/>
      <c r="FFO233" s="157"/>
      <c r="FFP233" s="157"/>
      <c r="FFQ233" s="157"/>
      <c r="FFR233" s="157"/>
      <c r="FFS233" s="157"/>
      <c r="FFT233" s="157"/>
      <c r="FFU233" s="157"/>
      <c r="FFV233" s="157"/>
      <c r="FFW233" s="157"/>
      <c r="FFX233" s="157"/>
      <c r="FFY233" s="157"/>
      <c r="FFZ233" s="157"/>
      <c r="FGA233" s="157"/>
      <c r="FGB233" s="157"/>
      <c r="FGC233" s="157"/>
      <c r="FGD233" s="157"/>
      <c r="FGE233" s="157"/>
      <c r="FGF233" s="157"/>
      <c r="FGG233" s="157"/>
      <c r="FGH233" s="157"/>
      <c r="FGI233" s="157"/>
      <c r="FGJ233" s="157"/>
      <c r="FGK233" s="157"/>
      <c r="FGL233" s="157"/>
      <c r="FGM233" s="157"/>
      <c r="FGN233" s="157"/>
      <c r="FGO233" s="157"/>
      <c r="FGP233" s="157"/>
      <c r="FGQ233" s="157"/>
      <c r="FGR233" s="157"/>
      <c r="FGS233" s="157"/>
      <c r="FGT233" s="157"/>
      <c r="FGU233" s="157"/>
      <c r="FGV233" s="157"/>
      <c r="FGW233" s="157"/>
      <c r="FGX233" s="157"/>
      <c r="FGY233" s="157"/>
      <c r="FGZ233" s="157"/>
      <c r="FHA233" s="157"/>
      <c r="FHB233" s="157"/>
      <c r="FHC233" s="157"/>
      <c r="FHD233" s="157"/>
      <c r="FHE233" s="157"/>
      <c r="FHF233" s="157"/>
      <c r="FHG233" s="157"/>
      <c r="FHH233" s="157"/>
      <c r="FHI233" s="157"/>
      <c r="FHJ233" s="157"/>
      <c r="FHK233" s="157"/>
      <c r="FHL233" s="157"/>
      <c r="FHM233" s="157"/>
      <c r="FHN233" s="157"/>
      <c r="FHO233" s="157"/>
      <c r="FHP233" s="157"/>
      <c r="FHQ233" s="157"/>
      <c r="FHR233" s="157"/>
      <c r="FHS233" s="157"/>
      <c r="FHT233" s="157"/>
      <c r="FHU233" s="157"/>
      <c r="FHV233" s="157"/>
      <c r="FHW233" s="157"/>
      <c r="FHX233" s="157"/>
      <c r="FHY233" s="157"/>
      <c r="FHZ233" s="157"/>
      <c r="FIA233" s="157"/>
      <c r="FIB233" s="157"/>
      <c r="FIC233" s="157"/>
      <c r="FID233" s="157"/>
      <c r="FIE233" s="157"/>
      <c r="FIF233" s="157"/>
      <c r="FIG233" s="157"/>
      <c r="FIH233" s="157"/>
      <c r="FII233" s="157"/>
      <c r="FIJ233" s="157"/>
      <c r="FIK233" s="157"/>
      <c r="FIL233" s="157"/>
      <c r="FIM233" s="157"/>
      <c r="FIN233" s="157"/>
      <c r="FIO233" s="157"/>
      <c r="FIP233" s="157"/>
      <c r="FIQ233" s="157"/>
      <c r="FIR233" s="157"/>
      <c r="FIS233" s="157"/>
      <c r="FIT233" s="157"/>
      <c r="FIU233" s="157"/>
      <c r="FIV233" s="157"/>
      <c r="FIW233" s="157"/>
      <c r="FIX233" s="157"/>
      <c r="FIY233" s="157"/>
      <c r="FIZ233" s="157"/>
      <c r="FJA233" s="157"/>
      <c r="FJB233" s="157"/>
      <c r="FJC233" s="157"/>
      <c r="FJD233" s="157"/>
      <c r="FJE233" s="157"/>
      <c r="FJF233" s="157"/>
      <c r="FJG233" s="157"/>
      <c r="FJH233" s="157"/>
      <c r="FJI233" s="157"/>
      <c r="FJJ233" s="157"/>
      <c r="FJK233" s="157"/>
      <c r="FJL233" s="157"/>
      <c r="FJM233" s="157"/>
      <c r="FJN233" s="157"/>
      <c r="FJO233" s="157"/>
      <c r="FJP233" s="157"/>
      <c r="FJQ233" s="157"/>
      <c r="FJR233" s="157"/>
      <c r="FJS233" s="157"/>
      <c r="FJT233" s="157"/>
      <c r="FJU233" s="157"/>
      <c r="FJV233" s="157"/>
      <c r="FJW233" s="157"/>
      <c r="FJX233" s="157"/>
      <c r="FJY233" s="157"/>
      <c r="FJZ233" s="157"/>
      <c r="FKA233" s="157"/>
      <c r="FKB233" s="157"/>
      <c r="FKC233" s="157"/>
      <c r="FKD233" s="157"/>
      <c r="FKE233" s="157"/>
      <c r="FKF233" s="157"/>
      <c r="FKG233" s="157"/>
      <c r="FKH233" s="157"/>
      <c r="FKI233" s="157"/>
      <c r="FKJ233" s="157"/>
      <c r="FKK233" s="157"/>
      <c r="FKL233" s="157"/>
      <c r="FKM233" s="157"/>
      <c r="FKN233" s="157"/>
      <c r="FKO233" s="157"/>
      <c r="FKP233" s="157"/>
      <c r="FKQ233" s="157"/>
      <c r="FKR233" s="157"/>
      <c r="FKS233" s="157"/>
      <c r="FKT233" s="157"/>
      <c r="FKU233" s="157"/>
      <c r="FKV233" s="157"/>
      <c r="FKW233" s="157"/>
      <c r="FKX233" s="157"/>
      <c r="FKY233" s="157"/>
      <c r="FKZ233" s="157"/>
      <c r="FLA233" s="157"/>
      <c r="FLB233" s="157"/>
      <c r="FLC233" s="157"/>
      <c r="FLD233" s="157"/>
      <c r="FLE233" s="157"/>
      <c r="FLF233" s="157"/>
      <c r="FLG233" s="157"/>
      <c r="FLH233" s="157"/>
      <c r="FLI233" s="157"/>
      <c r="FLJ233" s="157"/>
      <c r="FLK233" s="157"/>
      <c r="FLL233" s="157"/>
      <c r="FLM233" s="157"/>
      <c r="FLN233" s="157"/>
      <c r="FLO233" s="157"/>
      <c r="FLP233" s="157"/>
      <c r="FLQ233" s="157"/>
      <c r="FLR233" s="157"/>
      <c r="FLS233" s="157"/>
      <c r="FLT233" s="157"/>
      <c r="FLU233" s="157"/>
      <c r="FLV233" s="157"/>
      <c r="FLW233" s="157"/>
      <c r="FLX233" s="157"/>
      <c r="FLY233" s="157"/>
      <c r="FLZ233" s="157"/>
      <c r="FMA233" s="157"/>
      <c r="FMB233" s="157"/>
      <c r="FMC233" s="157"/>
      <c r="FMD233" s="157"/>
      <c r="FME233" s="157"/>
      <c r="FMF233" s="157"/>
      <c r="FMG233" s="157"/>
      <c r="FMH233" s="157"/>
      <c r="FMI233" s="157"/>
      <c r="FMJ233" s="157"/>
      <c r="FMK233" s="157"/>
      <c r="FML233" s="157"/>
      <c r="FMM233" s="157"/>
      <c r="FMN233" s="157"/>
      <c r="FMO233" s="157"/>
      <c r="FMP233" s="157"/>
      <c r="FMQ233" s="157"/>
      <c r="FMR233" s="157"/>
      <c r="FMS233" s="157"/>
      <c r="FMT233" s="157"/>
      <c r="FMU233" s="157"/>
      <c r="FMV233" s="157"/>
      <c r="FMW233" s="157"/>
      <c r="FMX233" s="157"/>
      <c r="FMY233" s="157"/>
      <c r="FMZ233" s="157"/>
      <c r="FNA233" s="157"/>
      <c r="FNB233" s="157"/>
      <c r="FNC233" s="157"/>
      <c r="FND233" s="157"/>
      <c r="FNE233" s="157"/>
      <c r="FNF233" s="157"/>
      <c r="FNG233" s="157"/>
      <c r="FNH233" s="157"/>
      <c r="FNI233" s="157"/>
      <c r="FNJ233" s="157"/>
      <c r="FNK233" s="157"/>
      <c r="FNL233" s="157"/>
      <c r="FNM233" s="157"/>
      <c r="FNN233" s="157"/>
      <c r="FNO233" s="157"/>
      <c r="FNP233" s="157"/>
      <c r="FNQ233" s="157"/>
      <c r="FNR233" s="157"/>
      <c r="FNS233" s="157"/>
      <c r="FNT233" s="157"/>
      <c r="FNU233" s="157"/>
      <c r="FNV233" s="157"/>
      <c r="FNW233" s="157"/>
      <c r="FNX233" s="157"/>
      <c r="FNY233" s="157"/>
      <c r="FNZ233" s="157"/>
      <c r="FOA233" s="157"/>
      <c r="FOB233" s="157"/>
      <c r="FOC233" s="157"/>
      <c r="FOD233" s="157"/>
      <c r="FOE233" s="157"/>
      <c r="FOF233" s="157"/>
      <c r="FOG233" s="157"/>
      <c r="FOH233" s="157"/>
      <c r="FOI233" s="157"/>
      <c r="FOJ233" s="157"/>
      <c r="FOK233" s="157"/>
      <c r="FOL233" s="157"/>
      <c r="FOM233" s="157"/>
      <c r="FON233" s="157"/>
      <c r="FOO233" s="157"/>
      <c r="FOP233" s="157"/>
      <c r="FOQ233" s="157"/>
      <c r="FOR233" s="157"/>
      <c r="FOS233" s="157"/>
      <c r="FOT233" s="157"/>
      <c r="FOU233" s="157"/>
      <c r="FOV233" s="157"/>
      <c r="FOW233" s="157"/>
      <c r="FOX233" s="157"/>
      <c r="FOY233" s="157"/>
      <c r="FOZ233" s="157"/>
      <c r="FPA233" s="157"/>
      <c r="FPB233" s="157"/>
      <c r="FPC233" s="157"/>
      <c r="FPD233" s="157"/>
      <c r="FPE233" s="157"/>
      <c r="FPF233" s="157"/>
      <c r="FPG233" s="157"/>
      <c r="FPH233" s="157"/>
      <c r="FPI233" s="157"/>
      <c r="FPJ233" s="157"/>
      <c r="FPK233" s="157"/>
      <c r="FPL233" s="157"/>
      <c r="FPM233" s="157"/>
      <c r="FPN233" s="157"/>
      <c r="FPO233" s="157"/>
      <c r="FPP233" s="157"/>
      <c r="FPQ233" s="157"/>
      <c r="FPR233" s="157"/>
      <c r="FPS233" s="157"/>
      <c r="FPT233" s="157"/>
      <c r="FPU233" s="157"/>
      <c r="FPV233" s="157"/>
      <c r="FPW233" s="157"/>
      <c r="FPX233" s="157"/>
      <c r="FPY233" s="157"/>
      <c r="FPZ233" s="157"/>
      <c r="FQA233" s="157"/>
      <c r="FQB233" s="157"/>
      <c r="FQC233" s="157"/>
      <c r="FQD233" s="157"/>
      <c r="FQE233" s="157"/>
      <c r="FQF233" s="157"/>
      <c r="FQG233" s="157"/>
      <c r="FQH233" s="157"/>
      <c r="FQI233" s="157"/>
      <c r="FQJ233" s="157"/>
      <c r="FQK233" s="157"/>
      <c r="FQL233" s="157"/>
      <c r="FQM233" s="157"/>
      <c r="FQN233" s="157"/>
      <c r="FQO233" s="157"/>
      <c r="FQP233" s="157"/>
      <c r="FQQ233" s="157"/>
      <c r="FQR233" s="157"/>
      <c r="FQS233" s="157"/>
      <c r="FQT233" s="157"/>
      <c r="FQU233" s="157"/>
      <c r="FQV233" s="157"/>
      <c r="FQW233" s="157"/>
      <c r="FQX233" s="157"/>
      <c r="FQY233" s="157"/>
      <c r="FQZ233" s="157"/>
      <c r="FRA233" s="157"/>
      <c r="FRB233" s="157"/>
      <c r="FRC233" s="157"/>
      <c r="FRD233" s="157"/>
      <c r="FRE233" s="157"/>
      <c r="FRF233" s="157"/>
      <c r="FRG233" s="157"/>
      <c r="FRH233" s="157"/>
      <c r="FRI233" s="157"/>
      <c r="FRJ233" s="157"/>
      <c r="FRK233" s="157"/>
      <c r="FRL233" s="157"/>
      <c r="FRM233" s="157"/>
      <c r="FRN233" s="157"/>
      <c r="FRO233" s="157"/>
      <c r="FRP233" s="157"/>
      <c r="FRQ233" s="157"/>
      <c r="FRR233" s="157"/>
      <c r="FRS233" s="157"/>
      <c r="FRT233" s="157"/>
      <c r="FRU233" s="157"/>
      <c r="FRV233" s="157"/>
      <c r="FRW233" s="157"/>
      <c r="FRX233" s="157"/>
      <c r="FRY233" s="157"/>
      <c r="FRZ233" s="157"/>
      <c r="FSA233" s="157"/>
      <c r="FSB233" s="157"/>
      <c r="FSC233" s="157"/>
      <c r="FSD233" s="157"/>
      <c r="FSE233" s="157"/>
      <c r="FSF233" s="157"/>
      <c r="FSG233" s="157"/>
      <c r="FSH233" s="157"/>
      <c r="FSI233" s="157"/>
      <c r="FSJ233" s="157"/>
      <c r="FSK233" s="157"/>
      <c r="FSL233" s="157"/>
      <c r="FSM233" s="157"/>
      <c r="FSN233" s="157"/>
      <c r="FSO233" s="157"/>
      <c r="FSP233" s="157"/>
      <c r="FSQ233" s="157"/>
      <c r="FSR233" s="157"/>
      <c r="FSS233" s="157"/>
      <c r="FST233" s="157"/>
      <c r="FSU233" s="157"/>
      <c r="FSV233" s="157"/>
      <c r="FSW233" s="157"/>
      <c r="FSX233" s="157"/>
      <c r="FSY233" s="157"/>
      <c r="FSZ233" s="157"/>
      <c r="FTA233" s="157"/>
      <c r="FTB233" s="157"/>
      <c r="FTC233" s="157"/>
      <c r="FTD233" s="157"/>
      <c r="FTE233" s="157"/>
      <c r="FTF233" s="157"/>
      <c r="FTG233" s="157"/>
      <c r="FTH233" s="157"/>
      <c r="FTI233" s="157"/>
      <c r="FTJ233" s="157"/>
      <c r="FTK233" s="157"/>
      <c r="FTL233" s="157"/>
      <c r="FTM233" s="157"/>
      <c r="FTN233" s="157"/>
      <c r="FTO233" s="157"/>
      <c r="FTP233" s="157"/>
      <c r="FTQ233" s="157"/>
      <c r="FTR233" s="157"/>
      <c r="FTS233" s="157"/>
      <c r="FTT233" s="157"/>
      <c r="FTU233" s="157"/>
      <c r="FTV233" s="157"/>
      <c r="FTW233" s="157"/>
      <c r="FTX233" s="157"/>
      <c r="FTY233" s="157"/>
      <c r="FTZ233" s="157"/>
      <c r="FUA233" s="157"/>
      <c r="FUB233" s="157"/>
      <c r="FUC233" s="157"/>
      <c r="FUD233" s="157"/>
      <c r="FUE233" s="157"/>
      <c r="FUF233" s="157"/>
      <c r="FUG233" s="157"/>
      <c r="FUH233" s="157"/>
      <c r="FUI233" s="157"/>
      <c r="FUJ233" s="157"/>
      <c r="FUK233" s="157"/>
      <c r="FUL233" s="157"/>
      <c r="FUM233" s="157"/>
      <c r="FUN233" s="157"/>
      <c r="FUO233" s="157"/>
      <c r="FUP233" s="157"/>
      <c r="FUQ233" s="157"/>
      <c r="FUR233" s="157"/>
      <c r="FUS233" s="157"/>
      <c r="FUT233" s="157"/>
      <c r="FUU233" s="157"/>
      <c r="FUV233" s="157"/>
      <c r="FUW233" s="157"/>
      <c r="FUX233" s="157"/>
      <c r="FUY233" s="157"/>
      <c r="FUZ233" s="157"/>
      <c r="FVA233" s="157"/>
      <c r="FVB233" s="157"/>
      <c r="FVC233" s="157"/>
      <c r="FVD233" s="157"/>
      <c r="FVE233" s="157"/>
      <c r="FVF233" s="157"/>
      <c r="FVG233" s="157"/>
      <c r="FVH233" s="157"/>
      <c r="FVI233" s="157"/>
      <c r="FVJ233" s="157"/>
      <c r="FVK233" s="157"/>
      <c r="FVL233" s="157"/>
      <c r="FVM233" s="157"/>
      <c r="FVN233" s="157"/>
      <c r="FVO233" s="157"/>
      <c r="FVP233" s="157"/>
      <c r="FVQ233" s="157"/>
      <c r="FVR233" s="157"/>
      <c r="FVS233" s="157"/>
      <c r="FVT233" s="157"/>
      <c r="FVU233" s="157"/>
      <c r="FVV233" s="157"/>
      <c r="FVW233" s="157"/>
      <c r="FVX233" s="157"/>
      <c r="FVY233" s="157"/>
      <c r="FVZ233" s="157"/>
      <c r="FWA233" s="157"/>
      <c r="FWB233" s="157"/>
      <c r="FWC233" s="157"/>
      <c r="FWD233" s="157"/>
      <c r="FWE233" s="157"/>
      <c r="FWF233" s="157"/>
      <c r="FWG233" s="157"/>
      <c r="FWH233" s="157"/>
      <c r="FWI233" s="157"/>
      <c r="FWJ233" s="157"/>
      <c r="FWK233" s="157"/>
      <c r="FWL233" s="157"/>
      <c r="FWM233" s="157"/>
      <c r="FWN233" s="157"/>
      <c r="FWO233" s="157"/>
      <c r="FWP233" s="157"/>
      <c r="FWQ233" s="157"/>
      <c r="FWR233" s="157"/>
      <c r="FWS233" s="157"/>
      <c r="FWT233" s="157"/>
      <c r="FWU233" s="157"/>
      <c r="FWV233" s="157"/>
      <c r="FWW233" s="157"/>
      <c r="FWX233" s="157"/>
      <c r="FWY233" s="157"/>
      <c r="FWZ233" s="157"/>
      <c r="FXA233" s="157"/>
      <c r="FXB233" s="157"/>
      <c r="FXC233" s="157"/>
      <c r="FXD233" s="157"/>
      <c r="FXE233" s="157"/>
      <c r="FXF233" s="157"/>
      <c r="FXG233" s="157"/>
      <c r="FXH233" s="157"/>
      <c r="FXI233" s="157"/>
      <c r="FXJ233" s="157"/>
      <c r="FXK233" s="157"/>
      <c r="FXL233" s="157"/>
      <c r="FXM233" s="157"/>
      <c r="FXN233" s="157"/>
      <c r="FXO233" s="157"/>
      <c r="FXP233" s="157"/>
      <c r="FXQ233" s="157"/>
      <c r="FXR233" s="157"/>
      <c r="FXS233" s="157"/>
      <c r="FXT233" s="157"/>
      <c r="FXU233" s="157"/>
      <c r="FXV233" s="157"/>
      <c r="FXW233" s="157"/>
      <c r="FXX233" s="157"/>
      <c r="FXY233" s="157"/>
      <c r="FXZ233" s="157"/>
      <c r="FYA233" s="157"/>
      <c r="FYB233" s="157"/>
      <c r="FYC233" s="157"/>
      <c r="FYD233" s="157"/>
      <c r="FYE233" s="157"/>
      <c r="FYF233" s="157"/>
      <c r="FYG233" s="157"/>
      <c r="FYH233" s="157"/>
      <c r="FYI233" s="157"/>
      <c r="FYJ233" s="157"/>
      <c r="FYK233" s="157"/>
      <c r="FYL233" s="157"/>
      <c r="FYM233" s="157"/>
      <c r="FYN233" s="157"/>
      <c r="FYO233" s="157"/>
      <c r="FYP233" s="157"/>
      <c r="FYQ233" s="157"/>
      <c r="FYR233" s="157"/>
      <c r="FYS233" s="157"/>
      <c r="FYT233" s="157"/>
      <c r="FYU233" s="157"/>
      <c r="FYV233" s="157"/>
      <c r="FYW233" s="157"/>
      <c r="FYX233" s="157"/>
      <c r="FYY233" s="157"/>
      <c r="FYZ233" s="157"/>
      <c r="FZA233" s="157"/>
      <c r="FZB233" s="157"/>
      <c r="FZC233" s="157"/>
      <c r="FZD233" s="157"/>
      <c r="FZE233" s="157"/>
      <c r="FZF233" s="157"/>
      <c r="FZG233" s="157"/>
      <c r="FZH233" s="157"/>
      <c r="FZI233" s="157"/>
      <c r="FZJ233" s="157"/>
      <c r="FZK233" s="157"/>
      <c r="FZL233" s="157"/>
      <c r="FZM233" s="157"/>
      <c r="FZN233" s="157"/>
      <c r="FZO233" s="157"/>
      <c r="FZP233" s="157"/>
      <c r="FZQ233" s="157"/>
      <c r="FZR233" s="157"/>
      <c r="FZS233" s="157"/>
      <c r="FZT233" s="157"/>
      <c r="FZU233" s="157"/>
      <c r="FZV233" s="157"/>
      <c r="FZW233" s="157"/>
      <c r="FZX233" s="157"/>
      <c r="FZY233" s="157"/>
      <c r="FZZ233" s="157"/>
      <c r="GAA233" s="157"/>
      <c r="GAB233" s="157"/>
      <c r="GAC233" s="157"/>
      <c r="GAD233" s="157"/>
      <c r="GAE233" s="157"/>
      <c r="GAF233" s="157"/>
      <c r="GAG233" s="157"/>
      <c r="GAH233" s="157"/>
      <c r="GAI233" s="157"/>
      <c r="GAJ233" s="157"/>
      <c r="GAK233" s="157"/>
      <c r="GAL233" s="157"/>
      <c r="GAM233" s="157"/>
      <c r="GAN233" s="157"/>
      <c r="GAO233" s="157"/>
      <c r="GAP233" s="157"/>
      <c r="GAQ233" s="157"/>
      <c r="GAR233" s="157"/>
      <c r="GAS233" s="157"/>
      <c r="GAT233" s="157"/>
      <c r="GAU233" s="157"/>
      <c r="GAV233" s="157"/>
      <c r="GAW233" s="157"/>
      <c r="GAX233" s="157"/>
      <c r="GAY233" s="157"/>
      <c r="GAZ233" s="157"/>
      <c r="GBA233" s="157"/>
      <c r="GBB233" s="157"/>
      <c r="GBC233" s="157"/>
      <c r="GBD233" s="157"/>
      <c r="GBE233" s="157"/>
      <c r="GBF233" s="157"/>
      <c r="GBG233" s="157"/>
      <c r="GBH233" s="157"/>
      <c r="GBI233" s="157"/>
      <c r="GBJ233" s="157"/>
      <c r="GBK233" s="157"/>
      <c r="GBL233" s="157"/>
      <c r="GBM233" s="157"/>
      <c r="GBN233" s="157"/>
      <c r="GBO233" s="157"/>
      <c r="GBP233" s="157"/>
      <c r="GBQ233" s="157"/>
      <c r="GBR233" s="157"/>
      <c r="GBS233" s="157"/>
      <c r="GBT233" s="157"/>
      <c r="GBU233" s="157"/>
      <c r="GBV233" s="157"/>
      <c r="GBW233" s="157"/>
      <c r="GBX233" s="157"/>
      <c r="GBY233" s="157"/>
      <c r="GBZ233" s="157"/>
      <c r="GCA233" s="157"/>
      <c r="GCB233" s="157"/>
      <c r="GCC233" s="157"/>
      <c r="GCD233" s="157"/>
      <c r="GCE233" s="157"/>
      <c r="GCF233" s="157"/>
      <c r="GCG233" s="157"/>
      <c r="GCH233" s="157"/>
      <c r="GCI233" s="157"/>
      <c r="GCJ233" s="157"/>
      <c r="GCK233" s="157"/>
      <c r="GCL233" s="157"/>
      <c r="GCM233" s="157"/>
      <c r="GCN233" s="157"/>
      <c r="GCO233" s="157"/>
      <c r="GCP233" s="157"/>
      <c r="GCQ233" s="157"/>
      <c r="GCR233" s="157"/>
      <c r="GCS233" s="157"/>
      <c r="GCT233" s="157"/>
      <c r="GCU233" s="157"/>
      <c r="GCV233" s="157"/>
      <c r="GCW233" s="157"/>
      <c r="GCX233" s="157"/>
      <c r="GCY233" s="157"/>
      <c r="GCZ233" s="157"/>
      <c r="GDA233" s="157"/>
      <c r="GDB233" s="157"/>
      <c r="GDC233" s="157"/>
      <c r="GDD233" s="157"/>
      <c r="GDE233" s="157"/>
      <c r="GDF233" s="157"/>
      <c r="GDG233" s="157"/>
      <c r="GDH233" s="157"/>
      <c r="GDI233" s="157"/>
      <c r="GDJ233" s="157"/>
      <c r="GDK233" s="157"/>
      <c r="GDL233" s="157"/>
      <c r="GDM233" s="157"/>
      <c r="GDN233" s="157"/>
      <c r="GDO233" s="157"/>
      <c r="GDP233" s="157"/>
      <c r="GDQ233" s="157"/>
      <c r="GDR233" s="157"/>
      <c r="GDS233" s="157"/>
      <c r="GDT233" s="157"/>
      <c r="GDU233" s="157"/>
      <c r="GDV233" s="157"/>
      <c r="GDW233" s="157"/>
      <c r="GDX233" s="157"/>
      <c r="GDY233" s="157"/>
      <c r="GDZ233" s="157"/>
      <c r="GEA233" s="157"/>
      <c r="GEB233" s="157"/>
      <c r="GEC233" s="157"/>
      <c r="GED233" s="157"/>
      <c r="GEE233" s="157"/>
      <c r="GEF233" s="157"/>
      <c r="GEG233" s="157"/>
      <c r="GEH233" s="157"/>
      <c r="GEI233" s="157"/>
      <c r="GEJ233" s="157"/>
      <c r="GEK233" s="157"/>
      <c r="GEL233" s="157"/>
      <c r="GEM233" s="157"/>
      <c r="GEN233" s="157"/>
      <c r="GEO233" s="157"/>
      <c r="GEP233" s="157"/>
      <c r="GEQ233" s="157"/>
      <c r="GER233" s="157"/>
      <c r="GES233" s="157"/>
      <c r="GET233" s="157"/>
      <c r="GEU233" s="157"/>
      <c r="GEV233" s="157"/>
      <c r="GEW233" s="157"/>
      <c r="GEX233" s="157"/>
      <c r="GEY233" s="157"/>
      <c r="GEZ233" s="157"/>
      <c r="GFA233" s="157"/>
      <c r="GFB233" s="157"/>
      <c r="GFC233" s="157"/>
      <c r="GFD233" s="157"/>
      <c r="GFE233" s="157"/>
      <c r="GFF233" s="157"/>
      <c r="GFG233" s="157"/>
      <c r="GFH233" s="157"/>
      <c r="GFI233" s="157"/>
      <c r="GFJ233" s="157"/>
      <c r="GFK233" s="157"/>
      <c r="GFL233" s="157"/>
      <c r="GFM233" s="157"/>
      <c r="GFN233" s="157"/>
      <c r="GFO233" s="157"/>
      <c r="GFP233" s="157"/>
      <c r="GFQ233" s="157"/>
      <c r="GFR233" s="157"/>
      <c r="GFS233" s="157"/>
      <c r="GFT233" s="157"/>
      <c r="GFU233" s="157"/>
      <c r="GFV233" s="157"/>
      <c r="GFW233" s="157"/>
      <c r="GFX233" s="157"/>
      <c r="GFY233" s="157"/>
      <c r="GFZ233" s="157"/>
      <c r="GGA233" s="157"/>
      <c r="GGB233" s="157"/>
      <c r="GGC233" s="157"/>
      <c r="GGD233" s="157"/>
      <c r="GGE233" s="157"/>
      <c r="GGF233" s="157"/>
      <c r="GGG233" s="157"/>
      <c r="GGH233" s="157"/>
      <c r="GGI233" s="157"/>
      <c r="GGJ233" s="157"/>
      <c r="GGK233" s="157"/>
      <c r="GGL233" s="157"/>
      <c r="GGM233" s="157"/>
      <c r="GGN233" s="157"/>
      <c r="GGO233" s="157"/>
      <c r="GGP233" s="157"/>
      <c r="GGQ233" s="157"/>
      <c r="GGR233" s="157"/>
      <c r="GGS233" s="157"/>
      <c r="GGT233" s="157"/>
      <c r="GGU233" s="157"/>
      <c r="GGV233" s="157"/>
      <c r="GGW233" s="157"/>
      <c r="GGX233" s="157"/>
      <c r="GGY233" s="157"/>
      <c r="GGZ233" s="157"/>
      <c r="GHA233" s="157"/>
      <c r="GHB233" s="157"/>
      <c r="GHC233" s="157"/>
      <c r="GHD233" s="157"/>
      <c r="GHE233" s="157"/>
      <c r="GHF233" s="157"/>
      <c r="GHG233" s="157"/>
      <c r="GHH233" s="157"/>
      <c r="GHI233" s="157"/>
      <c r="GHJ233" s="157"/>
      <c r="GHK233" s="157"/>
      <c r="GHL233" s="157"/>
      <c r="GHM233" s="157"/>
      <c r="GHN233" s="157"/>
      <c r="GHO233" s="157"/>
      <c r="GHP233" s="157"/>
      <c r="GHQ233" s="157"/>
      <c r="GHR233" s="157"/>
      <c r="GHS233" s="157"/>
      <c r="GHT233" s="157"/>
      <c r="GHU233" s="157"/>
      <c r="GHV233" s="157"/>
      <c r="GHW233" s="157"/>
      <c r="GHX233" s="157"/>
      <c r="GHY233" s="157"/>
      <c r="GHZ233" s="157"/>
      <c r="GIA233" s="157"/>
      <c r="GIB233" s="157"/>
      <c r="GIC233" s="157"/>
      <c r="GID233" s="157"/>
      <c r="GIE233" s="157"/>
      <c r="GIF233" s="157"/>
      <c r="GIG233" s="157"/>
      <c r="GIH233" s="157"/>
      <c r="GII233" s="157"/>
      <c r="GIJ233" s="157"/>
      <c r="GIK233" s="157"/>
      <c r="GIL233" s="157"/>
      <c r="GIM233" s="157"/>
      <c r="GIN233" s="157"/>
      <c r="GIO233" s="157"/>
      <c r="GIP233" s="157"/>
      <c r="GIQ233" s="157"/>
      <c r="GIR233" s="157"/>
      <c r="GIS233" s="157"/>
      <c r="GIT233" s="157"/>
      <c r="GIU233" s="157"/>
      <c r="GIV233" s="157"/>
      <c r="GIW233" s="157"/>
      <c r="GIX233" s="157"/>
      <c r="GIY233" s="157"/>
      <c r="GIZ233" s="157"/>
      <c r="GJA233" s="157"/>
      <c r="GJB233" s="157"/>
      <c r="GJC233" s="157"/>
      <c r="GJD233" s="157"/>
      <c r="GJE233" s="157"/>
      <c r="GJF233" s="157"/>
      <c r="GJG233" s="157"/>
      <c r="GJH233" s="157"/>
      <c r="GJI233" s="157"/>
      <c r="GJJ233" s="157"/>
      <c r="GJK233" s="157"/>
      <c r="GJL233" s="157"/>
      <c r="GJM233" s="157"/>
      <c r="GJN233" s="157"/>
      <c r="GJO233" s="157"/>
      <c r="GJP233" s="157"/>
      <c r="GJQ233" s="157"/>
      <c r="GJR233" s="157"/>
      <c r="GJS233" s="157"/>
      <c r="GJT233" s="157"/>
      <c r="GJU233" s="157"/>
      <c r="GJV233" s="157"/>
      <c r="GJW233" s="157"/>
      <c r="GJX233" s="157"/>
      <c r="GJY233" s="157"/>
      <c r="GJZ233" s="157"/>
      <c r="GKA233" s="157"/>
      <c r="GKB233" s="157"/>
      <c r="GKC233" s="157"/>
      <c r="GKD233" s="157"/>
      <c r="GKE233" s="157"/>
      <c r="GKF233" s="157"/>
      <c r="GKG233" s="157"/>
      <c r="GKH233" s="157"/>
      <c r="GKI233" s="157"/>
      <c r="GKJ233" s="157"/>
      <c r="GKK233" s="157"/>
      <c r="GKL233" s="157"/>
      <c r="GKM233" s="157"/>
      <c r="GKN233" s="157"/>
      <c r="GKO233" s="157"/>
      <c r="GKP233" s="157"/>
      <c r="GKQ233" s="157"/>
      <c r="GKR233" s="157"/>
      <c r="GKS233" s="157"/>
      <c r="GKT233" s="157"/>
      <c r="GKU233" s="157"/>
      <c r="GKV233" s="157"/>
      <c r="GKW233" s="157"/>
      <c r="GKX233" s="157"/>
      <c r="GKY233" s="157"/>
      <c r="GKZ233" s="157"/>
      <c r="GLA233" s="157"/>
      <c r="GLB233" s="157"/>
      <c r="GLC233" s="157"/>
      <c r="GLD233" s="157"/>
      <c r="GLE233" s="157"/>
      <c r="GLF233" s="157"/>
      <c r="GLG233" s="157"/>
      <c r="GLH233" s="157"/>
      <c r="GLI233" s="157"/>
      <c r="GLJ233" s="157"/>
      <c r="GLK233" s="157"/>
      <c r="GLL233" s="157"/>
      <c r="GLM233" s="157"/>
      <c r="GLN233" s="157"/>
      <c r="GLO233" s="157"/>
      <c r="GLP233" s="157"/>
      <c r="GLQ233" s="157"/>
      <c r="GLR233" s="157"/>
      <c r="GLS233" s="157"/>
      <c r="GLT233" s="157"/>
      <c r="GLU233" s="157"/>
      <c r="GLV233" s="157"/>
      <c r="GLW233" s="157"/>
      <c r="GLX233" s="157"/>
      <c r="GLY233" s="157"/>
      <c r="GLZ233" s="157"/>
      <c r="GMA233" s="157"/>
      <c r="GMB233" s="157"/>
      <c r="GMC233" s="157"/>
      <c r="GMD233" s="157"/>
      <c r="GME233" s="157"/>
      <c r="GMF233" s="157"/>
      <c r="GMG233" s="157"/>
      <c r="GMH233" s="157"/>
      <c r="GMI233" s="157"/>
      <c r="GMJ233" s="157"/>
      <c r="GMK233" s="157"/>
      <c r="GML233" s="157"/>
      <c r="GMM233" s="157"/>
      <c r="GMN233" s="157"/>
      <c r="GMO233" s="157"/>
      <c r="GMP233" s="157"/>
      <c r="GMQ233" s="157"/>
      <c r="GMR233" s="157"/>
      <c r="GMS233" s="157"/>
      <c r="GMT233" s="157"/>
      <c r="GMU233" s="157"/>
      <c r="GMV233" s="157"/>
      <c r="GMW233" s="157"/>
      <c r="GMX233" s="157"/>
      <c r="GMY233" s="157"/>
      <c r="GMZ233" s="157"/>
      <c r="GNA233" s="157"/>
      <c r="GNB233" s="157"/>
      <c r="GNC233" s="157"/>
      <c r="GND233" s="157"/>
      <c r="GNE233" s="157"/>
      <c r="GNF233" s="157"/>
      <c r="GNG233" s="157"/>
      <c r="GNH233" s="157"/>
      <c r="GNI233" s="157"/>
      <c r="GNJ233" s="157"/>
      <c r="GNK233" s="157"/>
      <c r="GNL233" s="157"/>
      <c r="GNM233" s="157"/>
      <c r="GNN233" s="157"/>
      <c r="GNO233" s="157"/>
      <c r="GNP233" s="157"/>
      <c r="GNQ233" s="157"/>
      <c r="GNR233" s="157"/>
      <c r="GNS233" s="157"/>
      <c r="GNT233" s="157"/>
      <c r="GNU233" s="157"/>
      <c r="GNV233" s="157"/>
      <c r="GNW233" s="157"/>
      <c r="GNX233" s="157"/>
      <c r="GNY233" s="157"/>
      <c r="GNZ233" s="157"/>
      <c r="GOA233" s="157"/>
      <c r="GOB233" s="157"/>
      <c r="GOC233" s="157"/>
      <c r="GOD233" s="157"/>
      <c r="GOE233" s="157"/>
      <c r="GOF233" s="157"/>
      <c r="GOG233" s="157"/>
      <c r="GOH233" s="157"/>
      <c r="GOI233" s="157"/>
      <c r="GOJ233" s="157"/>
      <c r="GOK233" s="157"/>
      <c r="GOL233" s="157"/>
      <c r="GOM233" s="157"/>
      <c r="GON233" s="157"/>
      <c r="GOO233" s="157"/>
      <c r="GOP233" s="157"/>
      <c r="GOQ233" s="157"/>
      <c r="GOR233" s="157"/>
      <c r="GOS233" s="157"/>
      <c r="GOT233" s="157"/>
      <c r="GOU233" s="157"/>
      <c r="GOV233" s="157"/>
      <c r="GOW233" s="157"/>
      <c r="GOX233" s="157"/>
      <c r="GOY233" s="157"/>
      <c r="GOZ233" s="157"/>
      <c r="GPA233" s="157"/>
      <c r="GPB233" s="157"/>
      <c r="GPC233" s="157"/>
      <c r="GPD233" s="157"/>
      <c r="GPE233" s="157"/>
      <c r="GPF233" s="157"/>
      <c r="GPG233" s="157"/>
      <c r="GPH233" s="157"/>
      <c r="GPI233" s="157"/>
      <c r="GPJ233" s="157"/>
      <c r="GPK233" s="157"/>
      <c r="GPL233" s="157"/>
      <c r="GPM233" s="157"/>
      <c r="GPN233" s="157"/>
      <c r="GPO233" s="157"/>
      <c r="GPP233" s="157"/>
      <c r="GPQ233" s="157"/>
      <c r="GPR233" s="157"/>
      <c r="GPS233" s="157"/>
      <c r="GPT233" s="157"/>
      <c r="GPU233" s="157"/>
      <c r="GPV233" s="157"/>
      <c r="GPW233" s="157"/>
      <c r="GPX233" s="157"/>
      <c r="GPY233" s="157"/>
      <c r="GPZ233" s="157"/>
      <c r="GQA233" s="157"/>
      <c r="GQB233" s="157"/>
      <c r="GQC233" s="157"/>
      <c r="GQD233" s="157"/>
      <c r="GQE233" s="157"/>
      <c r="GQF233" s="157"/>
      <c r="GQG233" s="157"/>
      <c r="GQH233" s="157"/>
      <c r="GQI233" s="157"/>
      <c r="GQJ233" s="157"/>
      <c r="GQK233" s="157"/>
      <c r="GQL233" s="157"/>
      <c r="GQM233" s="157"/>
      <c r="GQN233" s="157"/>
      <c r="GQO233" s="157"/>
      <c r="GQP233" s="157"/>
      <c r="GQQ233" s="157"/>
      <c r="GQR233" s="157"/>
      <c r="GQS233" s="157"/>
      <c r="GQT233" s="157"/>
      <c r="GQU233" s="157"/>
      <c r="GQV233" s="157"/>
      <c r="GQW233" s="157"/>
      <c r="GQX233" s="157"/>
      <c r="GQY233" s="157"/>
      <c r="GQZ233" s="157"/>
      <c r="GRA233" s="157"/>
      <c r="GRB233" s="157"/>
      <c r="GRC233" s="157"/>
      <c r="GRD233" s="157"/>
      <c r="GRE233" s="157"/>
      <c r="GRF233" s="157"/>
      <c r="GRG233" s="157"/>
      <c r="GRH233" s="157"/>
      <c r="GRI233" s="157"/>
      <c r="GRJ233" s="157"/>
      <c r="GRK233" s="157"/>
      <c r="GRL233" s="157"/>
      <c r="GRM233" s="157"/>
      <c r="GRN233" s="157"/>
      <c r="GRO233" s="157"/>
      <c r="GRP233" s="157"/>
      <c r="GRQ233" s="157"/>
      <c r="GRR233" s="157"/>
      <c r="GRS233" s="157"/>
      <c r="GRT233" s="157"/>
      <c r="GRU233" s="157"/>
      <c r="GRV233" s="157"/>
      <c r="GRW233" s="157"/>
      <c r="GRX233" s="157"/>
      <c r="GRY233" s="157"/>
      <c r="GRZ233" s="157"/>
      <c r="GSA233" s="157"/>
      <c r="GSB233" s="157"/>
      <c r="GSC233" s="157"/>
      <c r="GSD233" s="157"/>
      <c r="GSE233" s="157"/>
      <c r="GSF233" s="157"/>
      <c r="GSG233" s="157"/>
      <c r="GSH233" s="157"/>
      <c r="GSI233" s="157"/>
      <c r="GSJ233" s="157"/>
      <c r="GSK233" s="157"/>
      <c r="GSL233" s="157"/>
      <c r="GSM233" s="157"/>
      <c r="GSN233" s="157"/>
      <c r="GSO233" s="157"/>
      <c r="GSP233" s="157"/>
      <c r="GSQ233" s="157"/>
      <c r="GSR233" s="157"/>
      <c r="GSS233" s="157"/>
      <c r="GST233" s="157"/>
      <c r="GSU233" s="157"/>
      <c r="GSV233" s="157"/>
      <c r="GSW233" s="157"/>
      <c r="GSX233" s="157"/>
      <c r="GSY233" s="157"/>
      <c r="GSZ233" s="157"/>
      <c r="GTA233" s="157"/>
      <c r="GTB233" s="157"/>
      <c r="GTC233" s="157"/>
      <c r="GTD233" s="157"/>
      <c r="GTE233" s="157"/>
      <c r="GTF233" s="157"/>
      <c r="GTG233" s="157"/>
      <c r="GTH233" s="157"/>
      <c r="GTI233" s="157"/>
      <c r="GTJ233" s="157"/>
      <c r="GTK233" s="157"/>
      <c r="GTL233" s="157"/>
      <c r="GTM233" s="157"/>
      <c r="GTN233" s="157"/>
      <c r="GTO233" s="157"/>
      <c r="GTP233" s="157"/>
      <c r="GTQ233" s="157"/>
      <c r="GTR233" s="157"/>
      <c r="GTS233" s="157"/>
      <c r="GTT233" s="157"/>
      <c r="GTU233" s="157"/>
      <c r="GTV233" s="157"/>
      <c r="GTW233" s="157"/>
      <c r="GTX233" s="157"/>
      <c r="GTY233" s="157"/>
      <c r="GTZ233" s="157"/>
      <c r="GUA233" s="157"/>
      <c r="GUB233" s="157"/>
      <c r="GUC233" s="157"/>
      <c r="GUD233" s="157"/>
      <c r="GUE233" s="157"/>
      <c r="GUF233" s="157"/>
      <c r="GUG233" s="157"/>
      <c r="GUH233" s="157"/>
      <c r="GUI233" s="157"/>
      <c r="GUJ233" s="157"/>
      <c r="GUK233" s="157"/>
      <c r="GUL233" s="157"/>
      <c r="GUM233" s="157"/>
      <c r="GUN233" s="157"/>
      <c r="GUO233" s="157"/>
      <c r="GUP233" s="157"/>
      <c r="GUQ233" s="157"/>
      <c r="GUR233" s="157"/>
      <c r="GUS233" s="157"/>
      <c r="GUT233" s="157"/>
      <c r="GUU233" s="157"/>
      <c r="GUV233" s="157"/>
      <c r="GUW233" s="157"/>
      <c r="GUX233" s="157"/>
      <c r="GUY233" s="157"/>
      <c r="GUZ233" s="157"/>
      <c r="GVA233" s="157"/>
      <c r="GVB233" s="157"/>
      <c r="GVC233" s="157"/>
      <c r="GVD233" s="157"/>
      <c r="GVE233" s="157"/>
      <c r="GVF233" s="157"/>
      <c r="GVG233" s="157"/>
      <c r="GVH233" s="157"/>
      <c r="GVI233" s="157"/>
      <c r="GVJ233" s="157"/>
      <c r="GVK233" s="157"/>
      <c r="GVL233" s="157"/>
      <c r="GVM233" s="157"/>
      <c r="GVN233" s="157"/>
      <c r="GVO233" s="157"/>
      <c r="GVP233" s="157"/>
      <c r="GVQ233" s="157"/>
      <c r="GVR233" s="157"/>
      <c r="GVS233" s="157"/>
      <c r="GVT233" s="157"/>
      <c r="GVU233" s="157"/>
      <c r="GVV233" s="157"/>
      <c r="GVW233" s="157"/>
      <c r="GVX233" s="157"/>
      <c r="GVY233" s="157"/>
      <c r="GVZ233" s="157"/>
      <c r="GWA233" s="157"/>
      <c r="GWB233" s="157"/>
      <c r="GWC233" s="157"/>
      <c r="GWD233" s="157"/>
      <c r="GWE233" s="157"/>
      <c r="GWF233" s="157"/>
      <c r="GWG233" s="157"/>
      <c r="GWH233" s="157"/>
      <c r="GWI233" s="157"/>
      <c r="GWJ233" s="157"/>
      <c r="GWK233" s="157"/>
      <c r="GWL233" s="157"/>
      <c r="GWM233" s="157"/>
      <c r="GWN233" s="157"/>
      <c r="GWO233" s="157"/>
      <c r="GWP233" s="157"/>
      <c r="GWQ233" s="157"/>
      <c r="GWR233" s="157"/>
      <c r="GWS233" s="157"/>
      <c r="GWT233" s="157"/>
      <c r="GWU233" s="157"/>
      <c r="GWV233" s="157"/>
      <c r="GWW233" s="157"/>
      <c r="GWX233" s="157"/>
      <c r="GWY233" s="157"/>
      <c r="GWZ233" s="157"/>
      <c r="GXA233" s="157"/>
      <c r="GXB233" s="157"/>
      <c r="GXC233" s="157"/>
      <c r="GXD233" s="157"/>
      <c r="GXE233" s="157"/>
      <c r="GXF233" s="157"/>
      <c r="GXG233" s="157"/>
      <c r="GXH233" s="157"/>
      <c r="GXI233" s="157"/>
      <c r="GXJ233" s="157"/>
      <c r="GXK233" s="157"/>
      <c r="GXL233" s="157"/>
      <c r="GXM233" s="157"/>
      <c r="GXN233" s="157"/>
      <c r="GXO233" s="157"/>
      <c r="GXP233" s="157"/>
      <c r="GXQ233" s="157"/>
      <c r="GXR233" s="157"/>
      <c r="GXS233" s="157"/>
      <c r="GXT233" s="157"/>
      <c r="GXU233" s="157"/>
      <c r="GXV233" s="157"/>
      <c r="GXW233" s="157"/>
      <c r="GXX233" s="157"/>
      <c r="GXY233" s="157"/>
      <c r="GXZ233" s="157"/>
      <c r="GYA233" s="157"/>
      <c r="GYB233" s="157"/>
      <c r="GYC233" s="157"/>
      <c r="GYD233" s="157"/>
      <c r="GYE233" s="157"/>
      <c r="GYF233" s="157"/>
      <c r="GYG233" s="157"/>
      <c r="GYH233" s="157"/>
      <c r="GYI233" s="157"/>
      <c r="GYJ233" s="157"/>
      <c r="GYK233" s="157"/>
      <c r="GYL233" s="157"/>
      <c r="GYM233" s="157"/>
      <c r="GYN233" s="157"/>
      <c r="GYO233" s="157"/>
      <c r="GYP233" s="157"/>
      <c r="GYQ233" s="157"/>
      <c r="GYR233" s="157"/>
      <c r="GYS233" s="157"/>
      <c r="GYT233" s="157"/>
      <c r="GYU233" s="157"/>
      <c r="GYV233" s="157"/>
      <c r="GYW233" s="157"/>
      <c r="GYX233" s="157"/>
      <c r="GYY233" s="157"/>
      <c r="GYZ233" s="157"/>
      <c r="GZA233" s="157"/>
      <c r="GZB233" s="157"/>
      <c r="GZC233" s="157"/>
      <c r="GZD233" s="157"/>
      <c r="GZE233" s="157"/>
      <c r="GZF233" s="157"/>
      <c r="GZG233" s="157"/>
      <c r="GZH233" s="157"/>
      <c r="GZI233" s="157"/>
      <c r="GZJ233" s="157"/>
      <c r="GZK233" s="157"/>
      <c r="GZL233" s="157"/>
      <c r="GZM233" s="157"/>
      <c r="GZN233" s="157"/>
      <c r="GZO233" s="157"/>
      <c r="GZP233" s="157"/>
      <c r="GZQ233" s="157"/>
      <c r="GZR233" s="157"/>
      <c r="GZS233" s="157"/>
      <c r="GZT233" s="157"/>
      <c r="GZU233" s="157"/>
      <c r="GZV233" s="157"/>
      <c r="GZW233" s="157"/>
      <c r="GZX233" s="157"/>
      <c r="GZY233" s="157"/>
      <c r="GZZ233" s="157"/>
      <c r="HAA233" s="157"/>
      <c r="HAB233" s="157"/>
      <c r="HAC233" s="157"/>
      <c r="HAD233" s="157"/>
      <c r="HAE233" s="157"/>
      <c r="HAF233" s="157"/>
      <c r="HAG233" s="157"/>
      <c r="HAH233" s="157"/>
      <c r="HAI233" s="157"/>
      <c r="HAJ233" s="157"/>
      <c r="HAK233" s="157"/>
      <c r="HAL233" s="157"/>
      <c r="HAM233" s="157"/>
      <c r="HAN233" s="157"/>
      <c r="HAO233" s="157"/>
      <c r="HAP233" s="157"/>
      <c r="HAQ233" s="157"/>
      <c r="HAR233" s="157"/>
      <c r="HAS233" s="157"/>
      <c r="HAT233" s="157"/>
      <c r="HAU233" s="157"/>
      <c r="HAV233" s="157"/>
      <c r="HAW233" s="157"/>
      <c r="HAX233" s="157"/>
      <c r="HAY233" s="157"/>
      <c r="HAZ233" s="157"/>
      <c r="HBA233" s="157"/>
      <c r="HBB233" s="157"/>
      <c r="HBC233" s="157"/>
      <c r="HBD233" s="157"/>
      <c r="HBE233" s="157"/>
      <c r="HBF233" s="157"/>
      <c r="HBG233" s="157"/>
      <c r="HBH233" s="157"/>
      <c r="HBI233" s="157"/>
      <c r="HBJ233" s="157"/>
      <c r="HBK233" s="157"/>
      <c r="HBL233" s="157"/>
      <c r="HBM233" s="157"/>
      <c r="HBN233" s="157"/>
      <c r="HBO233" s="157"/>
      <c r="HBP233" s="157"/>
      <c r="HBQ233" s="157"/>
      <c r="HBR233" s="157"/>
      <c r="HBS233" s="157"/>
      <c r="HBT233" s="157"/>
      <c r="HBU233" s="157"/>
      <c r="HBV233" s="157"/>
      <c r="HBW233" s="157"/>
      <c r="HBX233" s="157"/>
      <c r="HBY233" s="157"/>
      <c r="HBZ233" s="157"/>
      <c r="HCA233" s="157"/>
      <c r="HCB233" s="157"/>
      <c r="HCC233" s="157"/>
      <c r="HCD233" s="157"/>
      <c r="HCE233" s="157"/>
      <c r="HCF233" s="157"/>
      <c r="HCG233" s="157"/>
      <c r="HCH233" s="157"/>
      <c r="HCI233" s="157"/>
      <c r="HCJ233" s="157"/>
      <c r="HCK233" s="157"/>
      <c r="HCL233" s="157"/>
      <c r="HCM233" s="157"/>
      <c r="HCN233" s="157"/>
      <c r="HCO233" s="157"/>
      <c r="HCP233" s="157"/>
      <c r="HCQ233" s="157"/>
      <c r="HCR233" s="157"/>
      <c r="HCS233" s="157"/>
      <c r="HCT233" s="157"/>
      <c r="HCU233" s="157"/>
      <c r="HCV233" s="157"/>
      <c r="HCW233" s="157"/>
      <c r="HCX233" s="157"/>
      <c r="HCY233" s="157"/>
      <c r="HCZ233" s="157"/>
      <c r="HDA233" s="157"/>
      <c r="HDB233" s="157"/>
      <c r="HDC233" s="157"/>
      <c r="HDD233" s="157"/>
      <c r="HDE233" s="157"/>
      <c r="HDF233" s="157"/>
      <c r="HDG233" s="157"/>
      <c r="HDH233" s="157"/>
      <c r="HDI233" s="157"/>
      <c r="HDJ233" s="157"/>
      <c r="HDK233" s="157"/>
      <c r="HDL233" s="157"/>
      <c r="HDM233" s="157"/>
      <c r="HDN233" s="157"/>
      <c r="HDO233" s="157"/>
      <c r="HDP233" s="157"/>
      <c r="HDQ233" s="157"/>
      <c r="HDR233" s="157"/>
      <c r="HDS233" s="157"/>
      <c r="HDT233" s="157"/>
      <c r="HDU233" s="157"/>
      <c r="HDV233" s="157"/>
      <c r="HDW233" s="157"/>
      <c r="HDX233" s="157"/>
      <c r="HDY233" s="157"/>
      <c r="HDZ233" s="157"/>
      <c r="HEA233" s="157"/>
      <c r="HEB233" s="157"/>
      <c r="HEC233" s="157"/>
      <c r="HED233" s="157"/>
      <c r="HEE233" s="157"/>
      <c r="HEF233" s="157"/>
      <c r="HEG233" s="157"/>
      <c r="HEH233" s="157"/>
      <c r="HEI233" s="157"/>
      <c r="HEJ233" s="157"/>
      <c r="HEK233" s="157"/>
      <c r="HEL233" s="157"/>
      <c r="HEM233" s="157"/>
      <c r="HEN233" s="157"/>
      <c r="HEO233" s="157"/>
      <c r="HEP233" s="157"/>
      <c r="HEQ233" s="157"/>
      <c r="HER233" s="157"/>
      <c r="HES233" s="157"/>
      <c r="HET233" s="157"/>
      <c r="HEU233" s="157"/>
      <c r="HEV233" s="157"/>
      <c r="HEW233" s="157"/>
      <c r="HEX233" s="157"/>
      <c r="HEY233" s="157"/>
      <c r="HEZ233" s="157"/>
      <c r="HFA233" s="157"/>
      <c r="HFB233" s="157"/>
      <c r="HFC233" s="157"/>
      <c r="HFD233" s="157"/>
      <c r="HFE233" s="157"/>
      <c r="HFF233" s="157"/>
      <c r="HFG233" s="157"/>
      <c r="HFH233" s="157"/>
      <c r="HFI233" s="157"/>
      <c r="HFJ233" s="157"/>
      <c r="HFK233" s="157"/>
      <c r="HFL233" s="157"/>
      <c r="HFM233" s="157"/>
      <c r="HFN233" s="157"/>
      <c r="HFO233" s="157"/>
      <c r="HFP233" s="157"/>
      <c r="HFQ233" s="157"/>
      <c r="HFR233" s="157"/>
      <c r="HFS233" s="157"/>
      <c r="HFT233" s="157"/>
      <c r="HFU233" s="157"/>
      <c r="HFV233" s="157"/>
      <c r="HFW233" s="157"/>
      <c r="HFX233" s="157"/>
      <c r="HFY233" s="157"/>
      <c r="HFZ233" s="157"/>
      <c r="HGA233" s="157"/>
      <c r="HGB233" s="157"/>
      <c r="HGC233" s="157"/>
      <c r="HGD233" s="157"/>
      <c r="HGE233" s="157"/>
      <c r="HGF233" s="157"/>
      <c r="HGG233" s="157"/>
      <c r="HGH233" s="157"/>
      <c r="HGI233" s="157"/>
      <c r="HGJ233" s="157"/>
      <c r="HGK233" s="157"/>
      <c r="HGL233" s="157"/>
      <c r="HGM233" s="157"/>
      <c r="HGN233" s="157"/>
      <c r="HGO233" s="157"/>
      <c r="HGP233" s="157"/>
      <c r="HGQ233" s="157"/>
      <c r="HGR233" s="157"/>
      <c r="HGS233" s="157"/>
      <c r="HGT233" s="157"/>
      <c r="HGU233" s="157"/>
      <c r="HGV233" s="157"/>
      <c r="HGW233" s="157"/>
      <c r="HGX233" s="157"/>
      <c r="HGY233" s="157"/>
      <c r="HGZ233" s="157"/>
      <c r="HHA233" s="157"/>
      <c r="HHB233" s="157"/>
      <c r="HHC233" s="157"/>
      <c r="HHD233" s="157"/>
      <c r="HHE233" s="157"/>
      <c r="HHF233" s="157"/>
      <c r="HHG233" s="157"/>
      <c r="HHH233" s="157"/>
      <c r="HHI233" s="157"/>
      <c r="HHJ233" s="157"/>
      <c r="HHK233" s="157"/>
      <c r="HHL233" s="157"/>
      <c r="HHM233" s="157"/>
      <c r="HHN233" s="157"/>
      <c r="HHO233" s="157"/>
      <c r="HHP233" s="157"/>
      <c r="HHQ233" s="157"/>
      <c r="HHR233" s="157"/>
      <c r="HHS233" s="157"/>
      <c r="HHT233" s="157"/>
      <c r="HHU233" s="157"/>
      <c r="HHV233" s="157"/>
      <c r="HHW233" s="157"/>
      <c r="HHX233" s="157"/>
      <c r="HHY233" s="157"/>
      <c r="HHZ233" s="157"/>
      <c r="HIA233" s="157"/>
      <c r="HIB233" s="157"/>
      <c r="HIC233" s="157"/>
      <c r="HID233" s="157"/>
      <c r="HIE233" s="157"/>
      <c r="HIF233" s="157"/>
      <c r="HIG233" s="157"/>
      <c r="HIH233" s="157"/>
      <c r="HII233" s="157"/>
      <c r="HIJ233" s="157"/>
      <c r="HIK233" s="157"/>
      <c r="HIL233" s="157"/>
      <c r="HIM233" s="157"/>
      <c r="HIN233" s="157"/>
      <c r="HIO233" s="157"/>
      <c r="HIP233" s="157"/>
      <c r="HIQ233" s="157"/>
      <c r="HIR233" s="157"/>
      <c r="HIS233" s="157"/>
      <c r="HIT233" s="157"/>
      <c r="HIU233" s="157"/>
      <c r="HIV233" s="157"/>
      <c r="HIW233" s="157"/>
      <c r="HIX233" s="157"/>
      <c r="HIY233" s="157"/>
      <c r="HIZ233" s="157"/>
      <c r="HJA233" s="157"/>
      <c r="HJB233" s="157"/>
      <c r="HJC233" s="157"/>
      <c r="HJD233" s="157"/>
      <c r="HJE233" s="157"/>
      <c r="HJF233" s="157"/>
      <c r="HJG233" s="157"/>
      <c r="HJH233" s="157"/>
      <c r="HJI233" s="157"/>
      <c r="HJJ233" s="157"/>
      <c r="HJK233" s="157"/>
      <c r="HJL233" s="157"/>
      <c r="HJM233" s="157"/>
      <c r="HJN233" s="157"/>
      <c r="HJO233" s="157"/>
      <c r="HJP233" s="157"/>
      <c r="HJQ233" s="157"/>
      <c r="HJR233" s="157"/>
      <c r="HJS233" s="157"/>
      <c r="HJT233" s="157"/>
      <c r="HJU233" s="157"/>
      <c r="HJV233" s="157"/>
      <c r="HJW233" s="157"/>
      <c r="HJX233" s="157"/>
      <c r="HJY233" s="157"/>
      <c r="HJZ233" s="157"/>
      <c r="HKA233" s="157"/>
      <c r="HKB233" s="157"/>
      <c r="HKC233" s="157"/>
      <c r="HKD233" s="157"/>
      <c r="HKE233" s="157"/>
      <c r="HKF233" s="157"/>
      <c r="HKG233" s="157"/>
      <c r="HKH233" s="157"/>
      <c r="HKI233" s="157"/>
      <c r="HKJ233" s="157"/>
      <c r="HKK233" s="157"/>
      <c r="HKL233" s="157"/>
      <c r="HKM233" s="157"/>
      <c r="HKN233" s="157"/>
      <c r="HKO233" s="157"/>
      <c r="HKP233" s="157"/>
      <c r="HKQ233" s="157"/>
      <c r="HKR233" s="157"/>
      <c r="HKS233" s="157"/>
      <c r="HKT233" s="157"/>
      <c r="HKU233" s="157"/>
      <c r="HKV233" s="157"/>
      <c r="HKW233" s="157"/>
      <c r="HKX233" s="157"/>
      <c r="HKY233" s="157"/>
      <c r="HKZ233" s="157"/>
      <c r="HLA233" s="157"/>
      <c r="HLB233" s="157"/>
      <c r="HLC233" s="157"/>
      <c r="HLD233" s="157"/>
      <c r="HLE233" s="157"/>
      <c r="HLF233" s="157"/>
      <c r="HLG233" s="157"/>
      <c r="HLH233" s="157"/>
      <c r="HLI233" s="157"/>
      <c r="HLJ233" s="157"/>
      <c r="HLK233" s="157"/>
      <c r="HLL233" s="157"/>
      <c r="HLM233" s="157"/>
      <c r="HLN233" s="157"/>
      <c r="HLO233" s="157"/>
      <c r="HLP233" s="157"/>
      <c r="HLQ233" s="157"/>
      <c r="HLR233" s="157"/>
      <c r="HLS233" s="157"/>
      <c r="HLT233" s="157"/>
      <c r="HLU233" s="157"/>
      <c r="HLV233" s="157"/>
      <c r="HLW233" s="157"/>
      <c r="HLX233" s="157"/>
      <c r="HLY233" s="157"/>
      <c r="HLZ233" s="157"/>
      <c r="HMA233" s="157"/>
      <c r="HMB233" s="157"/>
      <c r="HMC233" s="157"/>
      <c r="HMD233" s="157"/>
      <c r="HME233" s="157"/>
      <c r="HMF233" s="157"/>
      <c r="HMG233" s="157"/>
      <c r="HMH233" s="157"/>
      <c r="HMI233" s="157"/>
      <c r="HMJ233" s="157"/>
      <c r="HMK233" s="157"/>
      <c r="HML233" s="157"/>
      <c r="HMM233" s="157"/>
      <c r="HMN233" s="157"/>
      <c r="HMO233" s="157"/>
      <c r="HMP233" s="157"/>
      <c r="HMQ233" s="157"/>
      <c r="HMR233" s="157"/>
      <c r="HMS233" s="157"/>
      <c r="HMT233" s="157"/>
      <c r="HMU233" s="157"/>
      <c r="HMV233" s="157"/>
      <c r="HMW233" s="157"/>
      <c r="HMX233" s="157"/>
      <c r="HMY233" s="157"/>
      <c r="HMZ233" s="157"/>
      <c r="HNA233" s="157"/>
      <c r="HNB233" s="157"/>
      <c r="HNC233" s="157"/>
      <c r="HND233" s="157"/>
      <c r="HNE233" s="157"/>
      <c r="HNF233" s="157"/>
      <c r="HNG233" s="157"/>
      <c r="HNH233" s="157"/>
      <c r="HNI233" s="157"/>
      <c r="HNJ233" s="157"/>
      <c r="HNK233" s="157"/>
      <c r="HNL233" s="157"/>
      <c r="HNM233" s="157"/>
      <c r="HNN233" s="157"/>
      <c r="HNO233" s="157"/>
      <c r="HNP233" s="157"/>
      <c r="HNQ233" s="157"/>
      <c r="HNR233" s="157"/>
      <c r="HNS233" s="157"/>
      <c r="HNT233" s="157"/>
      <c r="HNU233" s="157"/>
      <c r="HNV233" s="157"/>
      <c r="HNW233" s="157"/>
      <c r="HNX233" s="157"/>
      <c r="HNY233" s="157"/>
      <c r="HNZ233" s="157"/>
      <c r="HOA233" s="157"/>
      <c r="HOB233" s="157"/>
      <c r="HOC233" s="157"/>
      <c r="HOD233" s="157"/>
      <c r="HOE233" s="157"/>
      <c r="HOF233" s="157"/>
      <c r="HOG233" s="157"/>
      <c r="HOH233" s="157"/>
      <c r="HOI233" s="157"/>
      <c r="HOJ233" s="157"/>
      <c r="HOK233" s="157"/>
      <c r="HOL233" s="157"/>
      <c r="HOM233" s="157"/>
      <c r="HON233" s="157"/>
      <c r="HOO233" s="157"/>
      <c r="HOP233" s="157"/>
      <c r="HOQ233" s="157"/>
      <c r="HOR233" s="157"/>
      <c r="HOS233" s="157"/>
      <c r="HOT233" s="157"/>
      <c r="HOU233" s="157"/>
      <c r="HOV233" s="157"/>
      <c r="HOW233" s="157"/>
      <c r="HOX233" s="157"/>
      <c r="HOY233" s="157"/>
      <c r="HOZ233" s="157"/>
      <c r="HPA233" s="157"/>
      <c r="HPB233" s="157"/>
      <c r="HPC233" s="157"/>
      <c r="HPD233" s="157"/>
      <c r="HPE233" s="157"/>
      <c r="HPF233" s="157"/>
      <c r="HPG233" s="157"/>
      <c r="HPH233" s="157"/>
      <c r="HPI233" s="157"/>
      <c r="HPJ233" s="157"/>
      <c r="HPK233" s="157"/>
      <c r="HPL233" s="157"/>
      <c r="HPM233" s="157"/>
      <c r="HPN233" s="157"/>
      <c r="HPO233" s="157"/>
      <c r="HPP233" s="157"/>
      <c r="HPQ233" s="157"/>
      <c r="HPR233" s="157"/>
      <c r="HPS233" s="157"/>
      <c r="HPT233" s="157"/>
      <c r="HPU233" s="157"/>
      <c r="HPV233" s="157"/>
      <c r="HPW233" s="157"/>
      <c r="HPX233" s="157"/>
      <c r="HPY233" s="157"/>
      <c r="HPZ233" s="157"/>
      <c r="HQA233" s="157"/>
      <c r="HQB233" s="157"/>
      <c r="HQC233" s="157"/>
      <c r="HQD233" s="157"/>
      <c r="HQE233" s="157"/>
      <c r="HQF233" s="157"/>
      <c r="HQG233" s="157"/>
      <c r="HQH233" s="157"/>
      <c r="HQI233" s="157"/>
      <c r="HQJ233" s="157"/>
      <c r="HQK233" s="157"/>
      <c r="HQL233" s="157"/>
      <c r="HQM233" s="157"/>
      <c r="HQN233" s="157"/>
      <c r="HQO233" s="157"/>
      <c r="HQP233" s="157"/>
      <c r="HQQ233" s="157"/>
      <c r="HQR233" s="157"/>
      <c r="HQS233" s="157"/>
      <c r="HQT233" s="157"/>
      <c r="HQU233" s="157"/>
      <c r="HQV233" s="157"/>
      <c r="HQW233" s="157"/>
      <c r="HQX233" s="157"/>
      <c r="HQY233" s="157"/>
      <c r="HQZ233" s="157"/>
      <c r="HRA233" s="157"/>
      <c r="HRB233" s="157"/>
      <c r="HRC233" s="157"/>
      <c r="HRD233" s="157"/>
      <c r="HRE233" s="157"/>
      <c r="HRF233" s="157"/>
      <c r="HRG233" s="157"/>
      <c r="HRH233" s="157"/>
      <c r="HRI233" s="157"/>
      <c r="HRJ233" s="157"/>
      <c r="HRK233" s="157"/>
      <c r="HRL233" s="157"/>
      <c r="HRM233" s="157"/>
      <c r="HRN233" s="157"/>
      <c r="HRO233" s="157"/>
      <c r="HRP233" s="157"/>
      <c r="HRQ233" s="157"/>
      <c r="HRR233" s="157"/>
      <c r="HRS233" s="157"/>
      <c r="HRT233" s="157"/>
      <c r="HRU233" s="157"/>
      <c r="HRV233" s="157"/>
      <c r="HRW233" s="157"/>
      <c r="HRX233" s="157"/>
      <c r="HRY233" s="157"/>
      <c r="HRZ233" s="157"/>
      <c r="HSA233" s="157"/>
      <c r="HSB233" s="157"/>
      <c r="HSC233" s="157"/>
      <c r="HSD233" s="157"/>
      <c r="HSE233" s="157"/>
      <c r="HSF233" s="157"/>
      <c r="HSG233" s="157"/>
      <c r="HSH233" s="157"/>
      <c r="HSI233" s="157"/>
      <c r="HSJ233" s="157"/>
      <c r="HSK233" s="157"/>
      <c r="HSL233" s="157"/>
      <c r="HSM233" s="157"/>
      <c r="HSN233" s="157"/>
      <c r="HSO233" s="157"/>
      <c r="HSP233" s="157"/>
      <c r="HSQ233" s="157"/>
      <c r="HSR233" s="157"/>
      <c r="HSS233" s="157"/>
      <c r="HST233" s="157"/>
      <c r="HSU233" s="157"/>
      <c r="HSV233" s="157"/>
      <c r="HSW233" s="157"/>
      <c r="HSX233" s="157"/>
      <c r="HSY233" s="157"/>
      <c r="HSZ233" s="157"/>
      <c r="HTA233" s="157"/>
      <c r="HTB233" s="157"/>
      <c r="HTC233" s="157"/>
      <c r="HTD233" s="157"/>
      <c r="HTE233" s="157"/>
      <c r="HTF233" s="157"/>
      <c r="HTG233" s="157"/>
      <c r="HTH233" s="157"/>
      <c r="HTI233" s="157"/>
      <c r="HTJ233" s="157"/>
      <c r="HTK233" s="157"/>
      <c r="HTL233" s="157"/>
      <c r="HTM233" s="157"/>
      <c r="HTN233" s="157"/>
      <c r="HTO233" s="157"/>
      <c r="HTP233" s="157"/>
      <c r="HTQ233" s="157"/>
      <c r="HTR233" s="157"/>
      <c r="HTS233" s="157"/>
      <c r="HTT233" s="157"/>
      <c r="HTU233" s="157"/>
      <c r="HTV233" s="157"/>
      <c r="HTW233" s="157"/>
      <c r="HTX233" s="157"/>
      <c r="HTY233" s="157"/>
      <c r="HTZ233" s="157"/>
      <c r="HUA233" s="157"/>
      <c r="HUB233" s="157"/>
      <c r="HUC233" s="157"/>
      <c r="HUD233" s="157"/>
      <c r="HUE233" s="157"/>
      <c r="HUF233" s="157"/>
      <c r="HUG233" s="157"/>
      <c r="HUH233" s="157"/>
      <c r="HUI233" s="157"/>
      <c r="HUJ233" s="157"/>
      <c r="HUK233" s="157"/>
      <c r="HUL233" s="157"/>
      <c r="HUM233" s="157"/>
      <c r="HUN233" s="157"/>
      <c r="HUO233" s="157"/>
      <c r="HUP233" s="157"/>
      <c r="HUQ233" s="157"/>
      <c r="HUR233" s="157"/>
      <c r="HUS233" s="157"/>
      <c r="HUT233" s="157"/>
      <c r="HUU233" s="157"/>
      <c r="HUV233" s="157"/>
      <c r="HUW233" s="157"/>
      <c r="HUX233" s="157"/>
      <c r="HUY233" s="157"/>
      <c r="HUZ233" s="157"/>
      <c r="HVA233" s="157"/>
      <c r="HVB233" s="157"/>
      <c r="HVC233" s="157"/>
      <c r="HVD233" s="157"/>
      <c r="HVE233" s="157"/>
      <c r="HVF233" s="157"/>
      <c r="HVG233" s="157"/>
      <c r="HVH233" s="157"/>
      <c r="HVI233" s="157"/>
      <c r="HVJ233" s="157"/>
      <c r="HVK233" s="157"/>
      <c r="HVL233" s="157"/>
      <c r="HVM233" s="157"/>
      <c r="HVN233" s="157"/>
      <c r="HVO233" s="157"/>
      <c r="HVP233" s="157"/>
      <c r="HVQ233" s="157"/>
      <c r="HVR233" s="157"/>
      <c r="HVS233" s="157"/>
      <c r="HVT233" s="157"/>
      <c r="HVU233" s="157"/>
      <c r="HVV233" s="157"/>
      <c r="HVW233" s="157"/>
      <c r="HVX233" s="157"/>
      <c r="HVY233" s="157"/>
      <c r="HVZ233" s="157"/>
      <c r="HWA233" s="157"/>
      <c r="HWB233" s="157"/>
      <c r="HWC233" s="157"/>
      <c r="HWD233" s="157"/>
      <c r="HWE233" s="157"/>
      <c r="HWF233" s="157"/>
      <c r="HWG233" s="157"/>
      <c r="HWH233" s="157"/>
      <c r="HWI233" s="157"/>
      <c r="HWJ233" s="157"/>
      <c r="HWK233" s="157"/>
      <c r="HWL233" s="157"/>
      <c r="HWM233" s="157"/>
      <c r="HWN233" s="157"/>
      <c r="HWO233" s="157"/>
      <c r="HWP233" s="157"/>
      <c r="HWQ233" s="157"/>
      <c r="HWR233" s="157"/>
      <c r="HWS233" s="157"/>
      <c r="HWT233" s="157"/>
      <c r="HWU233" s="157"/>
      <c r="HWV233" s="157"/>
      <c r="HWW233" s="157"/>
      <c r="HWX233" s="157"/>
      <c r="HWY233" s="157"/>
      <c r="HWZ233" s="157"/>
      <c r="HXA233" s="157"/>
      <c r="HXB233" s="157"/>
      <c r="HXC233" s="157"/>
      <c r="HXD233" s="157"/>
      <c r="HXE233" s="157"/>
      <c r="HXF233" s="157"/>
      <c r="HXG233" s="157"/>
      <c r="HXH233" s="157"/>
      <c r="HXI233" s="157"/>
      <c r="HXJ233" s="157"/>
      <c r="HXK233" s="157"/>
      <c r="HXL233" s="157"/>
      <c r="HXM233" s="157"/>
      <c r="HXN233" s="157"/>
      <c r="HXO233" s="157"/>
      <c r="HXP233" s="157"/>
      <c r="HXQ233" s="157"/>
      <c r="HXR233" s="157"/>
      <c r="HXS233" s="157"/>
      <c r="HXT233" s="157"/>
      <c r="HXU233" s="157"/>
      <c r="HXV233" s="157"/>
      <c r="HXW233" s="157"/>
      <c r="HXX233" s="157"/>
      <c r="HXY233" s="157"/>
      <c r="HXZ233" s="157"/>
      <c r="HYA233" s="157"/>
      <c r="HYB233" s="157"/>
      <c r="HYC233" s="157"/>
      <c r="HYD233" s="157"/>
      <c r="HYE233" s="157"/>
      <c r="HYF233" s="157"/>
      <c r="HYG233" s="157"/>
      <c r="HYH233" s="157"/>
      <c r="HYI233" s="157"/>
      <c r="HYJ233" s="157"/>
      <c r="HYK233" s="157"/>
      <c r="HYL233" s="157"/>
      <c r="HYM233" s="157"/>
      <c r="HYN233" s="157"/>
      <c r="HYO233" s="157"/>
      <c r="HYP233" s="157"/>
      <c r="HYQ233" s="157"/>
      <c r="HYR233" s="157"/>
      <c r="HYS233" s="157"/>
      <c r="HYT233" s="157"/>
      <c r="HYU233" s="157"/>
      <c r="HYV233" s="157"/>
      <c r="HYW233" s="157"/>
      <c r="HYX233" s="157"/>
      <c r="HYY233" s="157"/>
      <c r="HYZ233" s="157"/>
      <c r="HZA233" s="157"/>
      <c r="HZB233" s="157"/>
      <c r="HZC233" s="157"/>
      <c r="HZD233" s="157"/>
      <c r="HZE233" s="157"/>
      <c r="HZF233" s="157"/>
      <c r="HZG233" s="157"/>
      <c r="HZH233" s="157"/>
      <c r="HZI233" s="157"/>
      <c r="HZJ233" s="157"/>
      <c r="HZK233" s="157"/>
      <c r="HZL233" s="157"/>
      <c r="HZM233" s="157"/>
      <c r="HZN233" s="157"/>
      <c r="HZO233" s="157"/>
      <c r="HZP233" s="157"/>
      <c r="HZQ233" s="157"/>
      <c r="HZR233" s="157"/>
      <c r="HZS233" s="157"/>
      <c r="HZT233" s="157"/>
      <c r="HZU233" s="157"/>
      <c r="HZV233" s="157"/>
      <c r="HZW233" s="157"/>
      <c r="HZX233" s="157"/>
      <c r="HZY233" s="157"/>
      <c r="HZZ233" s="157"/>
      <c r="IAA233" s="157"/>
      <c r="IAB233" s="157"/>
      <c r="IAC233" s="157"/>
      <c r="IAD233" s="157"/>
      <c r="IAE233" s="157"/>
      <c r="IAF233" s="157"/>
      <c r="IAG233" s="157"/>
      <c r="IAH233" s="157"/>
      <c r="IAI233" s="157"/>
      <c r="IAJ233" s="157"/>
      <c r="IAK233" s="157"/>
      <c r="IAL233" s="157"/>
      <c r="IAM233" s="157"/>
      <c r="IAN233" s="157"/>
      <c r="IAO233" s="157"/>
      <c r="IAP233" s="157"/>
      <c r="IAQ233" s="157"/>
      <c r="IAR233" s="157"/>
      <c r="IAS233" s="157"/>
      <c r="IAT233" s="157"/>
      <c r="IAU233" s="157"/>
      <c r="IAV233" s="157"/>
      <c r="IAW233" s="157"/>
      <c r="IAX233" s="157"/>
      <c r="IAY233" s="157"/>
      <c r="IAZ233" s="157"/>
      <c r="IBA233" s="157"/>
      <c r="IBB233" s="157"/>
      <c r="IBC233" s="157"/>
      <c r="IBD233" s="157"/>
      <c r="IBE233" s="157"/>
      <c r="IBF233" s="157"/>
      <c r="IBG233" s="157"/>
      <c r="IBH233" s="157"/>
      <c r="IBI233" s="157"/>
      <c r="IBJ233" s="157"/>
      <c r="IBK233" s="157"/>
      <c r="IBL233" s="157"/>
      <c r="IBM233" s="157"/>
      <c r="IBN233" s="157"/>
      <c r="IBO233" s="157"/>
      <c r="IBP233" s="157"/>
      <c r="IBQ233" s="157"/>
      <c r="IBR233" s="157"/>
      <c r="IBS233" s="157"/>
      <c r="IBT233" s="157"/>
      <c r="IBU233" s="157"/>
      <c r="IBV233" s="157"/>
      <c r="IBW233" s="157"/>
      <c r="IBX233" s="157"/>
      <c r="IBY233" s="157"/>
      <c r="IBZ233" s="157"/>
      <c r="ICA233" s="157"/>
      <c r="ICB233" s="157"/>
      <c r="ICC233" s="157"/>
      <c r="ICD233" s="157"/>
      <c r="ICE233" s="157"/>
      <c r="ICF233" s="157"/>
      <c r="ICG233" s="157"/>
      <c r="ICH233" s="157"/>
      <c r="ICI233" s="157"/>
      <c r="ICJ233" s="157"/>
      <c r="ICK233" s="157"/>
      <c r="ICL233" s="157"/>
      <c r="ICM233" s="157"/>
      <c r="ICN233" s="157"/>
      <c r="ICO233" s="157"/>
      <c r="ICP233" s="157"/>
      <c r="ICQ233" s="157"/>
      <c r="ICR233" s="157"/>
      <c r="ICS233" s="157"/>
      <c r="ICT233" s="157"/>
      <c r="ICU233" s="157"/>
      <c r="ICV233" s="157"/>
      <c r="ICW233" s="157"/>
      <c r="ICX233" s="157"/>
      <c r="ICY233" s="157"/>
      <c r="ICZ233" s="157"/>
      <c r="IDA233" s="157"/>
      <c r="IDB233" s="157"/>
      <c r="IDC233" s="157"/>
      <c r="IDD233" s="157"/>
      <c r="IDE233" s="157"/>
      <c r="IDF233" s="157"/>
      <c r="IDG233" s="157"/>
      <c r="IDH233" s="157"/>
      <c r="IDI233" s="157"/>
      <c r="IDJ233" s="157"/>
      <c r="IDK233" s="157"/>
      <c r="IDL233" s="157"/>
      <c r="IDM233" s="157"/>
      <c r="IDN233" s="157"/>
      <c r="IDO233" s="157"/>
      <c r="IDP233" s="157"/>
      <c r="IDQ233" s="157"/>
      <c r="IDR233" s="157"/>
      <c r="IDS233" s="157"/>
      <c r="IDT233" s="157"/>
      <c r="IDU233" s="157"/>
      <c r="IDV233" s="157"/>
      <c r="IDW233" s="157"/>
      <c r="IDX233" s="157"/>
      <c r="IDY233" s="157"/>
      <c r="IDZ233" s="157"/>
      <c r="IEA233" s="157"/>
      <c r="IEB233" s="157"/>
      <c r="IEC233" s="157"/>
      <c r="IED233" s="157"/>
      <c r="IEE233" s="157"/>
      <c r="IEF233" s="157"/>
      <c r="IEG233" s="157"/>
      <c r="IEH233" s="157"/>
      <c r="IEI233" s="157"/>
      <c r="IEJ233" s="157"/>
      <c r="IEK233" s="157"/>
      <c r="IEL233" s="157"/>
      <c r="IEM233" s="157"/>
      <c r="IEN233" s="157"/>
      <c r="IEO233" s="157"/>
      <c r="IEP233" s="157"/>
      <c r="IEQ233" s="157"/>
      <c r="IER233" s="157"/>
      <c r="IES233" s="157"/>
      <c r="IET233" s="157"/>
      <c r="IEU233" s="157"/>
      <c r="IEV233" s="157"/>
      <c r="IEW233" s="157"/>
      <c r="IEX233" s="157"/>
      <c r="IEY233" s="157"/>
      <c r="IEZ233" s="157"/>
      <c r="IFA233" s="157"/>
      <c r="IFB233" s="157"/>
      <c r="IFC233" s="157"/>
      <c r="IFD233" s="157"/>
      <c r="IFE233" s="157"/>
      <c r="IFF233" s="157"/>
      <c r="IFG233" s="157"/>
      <c r="IFH233" s="157"/>
      <c r="IFI233" s="157"/>
      <c r="IFJ233" s="157"/>
      <c r="IFK233" s="157"/>
      <c r="IFL233" s="157"/>
      <c r="IFM233" s="157"/>
      <c r="IFN233" s="157"/>
      <c r="IFO233" s="157"/>
      <c r="IFP233" s="157"/>
      <c r="IFQ233" s="157"/>
      <c r="IFR233" s="157"/>
      <c r="IFS233" s="157"/>
      <c r="IFT233" s="157"/>
      <c r="IFU233" s="157"/>
      <c r="IFV233" s="157"/>
      <c r="IFW233" s="157"/>
      <c r="IFX233" s="157"/>
      <c r="IFY233" s="157"/>
      <c r="IFZ233" s="157"/>
      <c r="IGA233" s="157"/>
      <c r="IGB233" s="157"/>
      <c r="IGC233" s="157"/>
      <c r="IGD233" s="157"/>
      <c r="IGE233" s="157"/>
      <c r="IGF233" s="157"/>
      <c r="IGG233" s="157"/>
      <c r="IGH233" s="157"/>
      <c r="IGI233" s="157"/>
      <c r="IGJ233" s="157"/>
      <c r="IGK233" s="157"/>
      <c r="IGL233" s="157"/>
      <c r="IGM233" s="157"/>
      <c r="IGN233" s="157"/>
      <c r="IGO233" s="157"/>
      <c r="IGP233" s="157"/>
      <c r="IGQ233" s="157"/>
      <c r="IGR233" s="157"/>
      <c r="IGS233" s="157"/>
      <c r="IGT233" s="157"/>
      <c r="IGU233" s="157"/>
      <c r="IGV233" s="157"/>
      <c r="IGW233" s="157"/>
      <c r="IGX233" s="157"/>
      <c r="IGY233" s="157"/>
      <c r="IGZ233" s="157"/>
      <c r="IHA233" s="157"/>
      <c r="IHB233" s="157"/>
      <c r="IHC233" s="157"/>
      <c r="IHD233" s="157"/>
      <c r="IHE233" s="157"/>
      <c r="IHF233" s="157"/>
      <c r="IHG233" s="157"/>
      <c r="IHH233" s="157"/>
      <c r="IHI233" s="157"/>
      <c r="IHJ233" s="157"/>
      <c r="IHK233" s="157"/>
      <c r="IHL233" s="157"/>
      <c r="IHM233" s="157"/>
      <c r="IHN233" s="157"/>
      <c r="IHO233" s="157"/>
      <c r="IHP233" s="157"/>
      <c r="IHQ233" s="157"/>
      <c r="IHR233" s="157"/>
      <c r="IHS233" s="157"/>
      <c r="IHT233" s="157"/>
      <c r="IHU233" s="157"/>
      <c r="IHV233" s="157"/>
      <c r="IHW233" s="157"/>
      <c r="IHX233" s="157"/>
      <c r="IHY233" s="157"/>
      <c r="IHZ233" s="157"/>
      <c r="IIA233" s="157"/>
      <c r="IIB233" s="157"/>
      <c r="IIC233" s="157"/>
      <c r="IID233" s="157"/>
      <c r="IIE233" s="157"/>
      <c r="IIF233" s="157"/>
      <c r="IIG233" s="157"/>
      <c r="IIH233" s="157"/>
      <c r="III233" s="157"/>
      <c r="IIJ233" s="157"/>
      <c r="IIK233" s="157"/>
      <c r="IIL233" s="157"/>
      <c r="IIM233" s="157"/>
      <c r="IIN233" s="157"/>
      <c r="IIO233" s="157"/>
      <c r="IIP233" s="157"/>
      <c r="IIQ233" s="157"/>
      <c r="IIR233" s="157"/>
      <c r="IIS233" s="157"/>
      <c r="IIT233" s="157"/>
      <c r="IIU233" s="157"/>
      <c r="IIV233" s="157"/>
      <c r="IIW233" s="157"/>
      <c r="IIX233" s="157"/>
      <c r="IIY233" s="157"/>
      <c r="IIZ233" s="157"/>
      <c r="IJA233" s="157"/>
      <c r="IJB233" s="157"/>
      <c r="IJC233" s="157"/>
      <c r="IJD233" s="157"/>
      <c r="IJE233" s="157"/>
      <c r="IJF233" s="157"/>
      <c r="IJG233" s="157"/>
      <c r="IJH233" s="157"/>
      <c r="IJI233" s="157"/>
      <c r="IJJ233" s="157"/>
      <c r="IJK233" s="157"/>
      <c r="IJL233" s="157"/>
      <c r="IJM233" s="157"/>
      <c r="IJN233" s="157"/>
      <c r="IJO233" s="157"/>
      <c r="IJP233" s="157"/>
      <c r="IJQ233" s="157"/>
      <c r="IJR233" s="157"/>
      <c r="IJS233" s="157"/>
      <c r="IJT233" s="157"/>
      <c r="IJU233" s="157"/>
      <c r="IJV233" s="157"/>
      <c r="IJW233" s="157"/>
      <c r="IJX233" s="157"/>
      <c r="IJY233" s="157"/>
      <c r="IJZ233" s="157"/>
      <c r="IKA233" s="157"/>
      <c r="IKB233" s="157"/>
      <c r="IKC233" s="157"/>
      <c r="IKD233" s="157"/>
      <c r="IKE233" s="157"/>
      <c r="IKF233" s="157"/>
      <c r="IKG233" s="157"/>
      <c r="IKH233" s="157"/>
      <c r="IKI233" s="157"/>
      <c r="IKJ233" s="157"/>
      <c r="IKK233" s="157"/>
      <c r="IKL233" s="157"/>
      <c r="IKM233" s="157"/>
      <c r="IKN233" s="157"/>
      <c r="IKO233" s="157"/>
      <c r="IKP233" s="157"/>
      <c r="IKQ233" s="157"/>
      <c r="IKR233" s="157"/>
      <c r="IKS233" s="157"/>
      <c r="IKT233" s="157"/>
      <c r="IKU233" s="157"/>
      <c r="IKV233" s="157"/>
      <c r="IKW233" s="157"/>
      <c r="IKX233" s="157"/>
      <c r="IKY233" s="157"/>
      <c r="IKZ233" s="157"/>
      <c r="ILA233" s="157"/>
      <c r="ILB233" s="157"/>
      <c r="ILC233" s="157"/>
      <c r="ILD233" s="157"/>
      <c r="ILE233" s="157"/>
      <c r="ILF233" s="157"/>
      <c r="ILG233" s="157"/>
      <c r="ILH233" s="157"/>
      <c r="ILI233" s="157"/>
      <c r="ILJ233" s="157"/>
      <c r="ILK233" s="157"/>
      <c r="ILL233" s="157"/>
      <c r="ILM233" s="157"/>
      <c r="ILN233" s="157"/>
      <c r="ILO233" s="157"/>
      <c r="ILP233" s="157"/>
      <c r="ILQ233" s="157"/>
      <c r="ILR233" s="157"/>
      <c r="ILS233" s="157"/>
      <c r="ILT233" s="157"/>
      <c r="ILU233" s="157"/>
      <c r="ILV233" s="157"/>
      <c r="ILW233" s="157"/>
      <c r="ILX233" s="157"/>
      <c r="ILY233" s="157"/>
      <c r="ILZ233" s="157"/>
      <c r="IMA233" s="157"/>
      <c r="IMB233" s="157"/>
      <c r="IMC233" s="157"/>
      <c r="IMD233" s="157"/>
      <c r="IME233" s="157"/>
      <c r="IMF233" s="157"/>
      <c r="IMG233" s="157"/>
      <c r="IMH233" s="157"/>
      <c r="IMI233" s="157"/>
      <c r="IMJ233" s="157"/>
      <c r="IMK233" s="157"/>
      <c r="IML233" s="157"/>
      <c r="IMM233" s="157"/>
      <c r="IMN233" s="157"/>
      <c r="IMO233" s="157"/>
      <c r="IMP233" s="157"/>
      <c r="IMQ233" s="157"/>
      <c r="IMR233" s="157"/>
      <c r="IMS233" s="157"/>
      <c r="IMT233" s="157"/>
      <c r="IMU233" s="157"/>
      <c r="IMV233" s="157"/>
      <c r="IMW233" s="157"/>
      <c r="IMX233" s="157"/>
      <c r="IMY233" s="157"/>
      <c r="IMZ233" s="157"/>
      <c r="INA233" s="157"/>
      <c r="INB233" s="157"/>
      <c r="INC233" s="157"/>
      <c r="IND233" s="157"/>
      <c r="INE233" s="157"/>
      <c r="INF233" s="157"/>
      <c r="ING233" s="157"/>
      <c r="INH233" s="157"/>
      <c r="INI233" s="157"/>
      <c r="INJ233" s="157"/>
      <c r="INK233" s="157"/>
      <c r="INL233" s="157"/>
      <c r="INM233" s="157"/>
      <c r="INN233" s="157"/>
      <c r="INO233" s="157"/>
      <c r="INP233" s="157"/>
      <c r="INQ233" s="157"/>
      <c r="INR233" s="157"/>
      <c r="INS233" s="157"/>
      <c r="INT233" s="157"/>
      <c r="INU233" s="157"/>
      <c r="INV233" s="157"/>
      <c r="INW233" s="157"/>
      <c r="INX233" s="157"/>
      <c r="INY233" s="157"/>
      <c r="INZ233" s="157"/>
      <c r="IOA233" s="157"/>
      <c r="IOB233" s="157"/>
      <c r="IOC233" s="157"/>
      <c r="IOD233" s="157"/>
      <c r="IOE233" s="157"/>
      <c r="IOF233" s="157"/>
      <c r="IOG233" s="157"/>
      <c r="IOH233" s="157"/>
      <c r="IOI233" s="157"/>
      <c r="IOJ233" s="157"/>
      <c r="IOK233" s="157"/>
      <c r="IOL233" s="157"/>
      <c r="IOM233" s="157"/>
      <c r="ION233" s="157"/>
      <c r="IOO233" s="157"/>
      <c r="IOP233" s="157"/>
      <c r="IOQ233" s="157"/>
      <c r="IOR233" s="157"/>
      <c r="IOS233" s="157"/>
      <c r="IOT233" s="157"/>
      <c r="IOU233" s="157"/>
      <c r="IOV233" s="157"/>
      <c r="IOW233" s="157"/>
      <c r="IOX233" s="157"/>
      <c r="IOY233" s="157"/>
      <c r="IOZ233" s="157"/>
      <c r="IPA233" s="157"/>
      <c r="IPB233" s="157"/>
      <c r="IPC233" s="157"/>
      <c r="IPD233" s="157"/>
      <c r="IPE233" s="157"/>
      <c r="IPF233" s="157"/>
      <c r="IPG233" s="157"/>
      <c r="IPH233" s="157"/>
      <c r="IPI233" s="157"/>
      <c r="IPJ233" s="157"/>
      <c r="IPK233" s="157"/>
      <c r="IPL233" s="157"/>
      <c r="IPM233" s="157"/>
      <c r="IPN233" s="157"/>
      <c r="IPO233" s="157"/>
      <c r="IPP233" s="157"/>
      <c r="IPQ233" s="157"/>
      <c r="IPR233" s="157"/>
      <c r="IPS233" s="157"/>
      <c r="IPT233" s="157"/>
      <c r="IPU233" s="157"/>
      <c r="IPV233" s="157"/>
      <c r="IPW233" s="157"/>
      <c r="IPX233" s="157"/>
      <c r="IPY233" s="157"/>
      <c r="IPZ233" s="157"/>
      <c r="IQA233" s="157"/>
      <c r="IQB233" s="157"/>
      <c r="IQC233" s="157"/>
      <c r="IQD233" s="157"/>
      <c r="IQE233" s="157"/>
      <c r="IQF233" s="157"/>
      <c r="IQG233" s="157"/>
      <c r="IQH233" s="157"/>
      <c r="IQI233" s="157"/>
      <c r="IQJ233" s="157"/>
      <c r="IQK233" s="157"/>
      <c r="IQL233" s="157"/>
      <c r="IQM233" s="157"/>
      <c r="IQN233" s="157"/>
      <c r="IQO233" s="157"/>
      <c r="IQP233" s="157"/>
      <c r="IQQ233" s="157"/>
      <c r="IQR233" s="157"/>
      <c r="IQS233" s="157"/>
      <c r="IQT233" s="157"/>
      <c r="IQU233" s="157"/>
      <c r="IQV233" s="157"/>
      <c r="IQW233" s="157"/>
      <c r="IQX233" s="157"/>
      <c r="IQY233" s="157"/>
      <c r="IQZ233" s="157"/>
      <c r="IRA233" s="157"/>
      <c r="IRB233" s="157"/>
      <c r="IRC233" s="157"/>
      <c r="IRD233" s="157"/>
      <c r="IRE233" s="157"/>
      <c r="IRF233" s="157"/>
      <c r="IRG233" s="157"/>
      <c r="IRH233" s="157"/>
      <c r="IRI233" s="157"/>
      <c r="IRJ233" s="157"/>
      <c r="IRK233" s="157"/>
      <c r="IRL233" s="157"/>
      <c r="IRM233" s="157"/>
      <c r="IRN233" s="157"/>
      <c r="IRO233" s="157"/>
      <c r="IRP233" s="157"/>
      <c r="IRQ233" s="157"/>
      <c r="IRR233" s="157"/>
      <c r="IRS233" s="157"/>
      <c r="IRT233" s="157"/>
      <c r="IRU233" s="157"/>
      <c r="IRV233" s="157"/>
      <c r="IRW233" s="157"/>
      <c r="IRX233" s="157"/>
      <c r="IRY233" s="157"/>
      <c r="IRZ233" s="157"/>
      <c r="ISA233" s="157"/>
      <c r="ISB233" s="157"/>
      <c r="ISC233" s="157"/>
      <c r="ISD233" s="157"/>
      <c r="ISE233" s="157"/>
      <c r="ISF233" s="157"/>
      <c r="ISG233" s="157"/>
      <c r="ISH233" s="157"/>
      <c r="ISI233" s="157"/>
      <c r="ISJ233" s="157"/>
      <c r="ISK233" s="157"/>
      <c r="ISL233" s="157"/>
      <c r="ISM233" s="157"/>
      <c r="ISN233" s="157"/>
      <c r="ISO233" s="157"/>
      <c r="ISP233" s="157"/>
      <c r="ISQ233" s="157"/>
      <c r="ISR233" s="157"/>
      <c r="ISS233" s="157"/>
      <c r="IST233" s="157"/>
      <c r="ISU233" s="157"/>
      <c r="ISV233" s="157"/>
      <c r="ISW233" s="157"/>
      <c r="ISX233" s="157"/>
      <c r="ISY233" s="157"/>
      <c r="ISZ233" s="157"/>
      <c r="ITA233" s="157"/>
      <c r="ITB233" s="157"/>
      <c r="ITC233" s="157"/>
      <c r="ITD233" s="157"/>
      <c r="ITE233" s="157"/>
      <c r="ITF233" s="157"/>
      <c r="ITG233" s="157"/>
      <c r="ITH233" s="157"/>
      <c r="ITI233" s="157"/>
      <c r="ITJ233" s="157"/>
      <c r="ITK233" s="157"/>
      <c r="ITL233" s="157"/>
      <c r="ITM233" s="157"/>
      <c r="ITN233" s="157"/>
      <c r="ITO233" s="157"/>
      <c r="ITP233" s="157"/>
      <c r="ITQ233" s="157"/>
      <c r="ITR233" s="157"/>
      <c r="ITS233" s="157"/>
      <c r="ITT233" s="157"/>
      <c r="ITU233" s="157"/>
      <c r="ITV233" s="157"/>
      <c r="ITW233" s="157"/>
      <c r="ITX233" s="157"/>
      <c r="ITY233" s="157"/>
      <c r="ITZ233" s="157"/>
      <c r="IUA233" s="157"/>
      <c r="IUB233" s="157"/>
      <c r="IUC233" s="157"/>
      <c r="IUD233" s="157"/>
      <c r="IUE233" s="157"/>
      <c r="IUF233" s="157"/>
      <c r="IUG233" s="157"/>
      <c r="IUH233" s="157"/>
      <c r="IUI233" s="157"/>
      <c r="IUJ233" s="157"/>
      <c r="IUK233" s="157"/>
      <c r="IUL233" s="157"/>
      <c r="IUM233" s="157"/>
      <c r="IUN233" s="157"/>
      <c r="IUO233" s="157"/>
      <c r="IUP233" s="157"/>
      <c r="IUQ233" s="157"/>
      <c r="IUR233" s="157"/>
      <c r="IUS233" s="157"/>
      <c r="IUT233" s="157"/>
      <c r="IUU233" s="157"/>
      <c r="IUV233" s="157"/>
      <c r="IUW233" s="157"/>
      <c r="IUX233" s="157"/>
      <c r="IUY233" s="157"/>
      <c r="IUZ233" s="157"/>
      <c r="IVA233" s="157"/>
      <c r="IVB233" s="157"/>
      <c r="IVC233" s="157"/>
      <c r="IVD233" s="157"/>
      <c r="IVE233" s="157"/>
      <c r="IVF233" s="157"/>
      <c r="IVG233" s="157"/>
      <c r="IVH233" s="157"/>
      <c r="IVI233" s="157"/>
      <c r="IVJ233" s="157"/>
      <c r="IVK233" s="157"/>
      <c r="IVL233" s="157"/>
      <c r="IVM233" s="157"/>
      <c r="IVN233" s="157"/>
      <c r="IVO233" s="157"/>
      <c r="IVP233" s="157"/>
      <c r="IVQ233" s="157"/>
      <c r="IVR233" s="157"/>
      <c r="IVS233" s="157"/>
      <c r="IVT233" s="157"/>
      <c r="IVU233" s="157"/>
      <c r="IVV233" s="157"/>
      <c r="IVW233" s="157"/>
      <c r="IVX233" s="157"/>
      <c r="IVY233" s="157"/>
      <c r="IVZ233" s="157"/>
      <c r="IWA233" s="157"/>
      <c r="IWB233" s="157"/>
      <c r="IWC233" s="157"/>
      <c r="IWD233" s="157"/>
      <c r="IWE233" s="157"/>
      <c r="IWF233" s="157"/>
      <c r="IWG233" s="157"/>
      <c r="IWH233" s="157"/>
      <c r="IWI233" s="157"/>
      <c r="IWJ233" s="157"/>
      <c r="IWK233" s="157"/>
      <c r="IWL233" s="157"/>
      <c r="IWM233" s="157"/>
      <c r="IWN233" s="157"/>
      <c r="IWO233" s="157"/>
      <c r="IWP233" s="157"/>
      <c r="IWQ233" s="157"/>
      <c r="IWR233" s="157"/>
      <c r="IWS233" s="157"/>
      <c r="IWT233" s="157"/>
      <c r="IWU233" s="157"/>
      <c r="IWV233" s="157"/>
      <c r="IWW233" s="157"/>
      <c r="IWX233" s="157"/>
      <c r="IWY233" s="157"/>
      <c r="IWZ233" s="157"/>
      <c r="IXA233" s="157"/>
      <c r="IXB233" s="157"/>
      <c r="IXC233" s="157"/>
      <c r="IXD233" s="157"/>
      <c r="IXE233" s="157"/>
      <c r="IXF233" s="157"/>
      <c r="IXG233" s="157"/>
      <c r="IXH233" s="157"/>
      <c r="IXI233" s="157"/>
      <c r="IXJ233" s="157"/>
      <c r="IXK233" s="157"/>
      <c r="IXL233" s="157"/>
      <c r="IXM233" s="157"/>
      <c r="IXN233" s="157"/>
      <c r="IXO233" s="157"/>
      <c r="IXP233" s="157"/>
      <c r="IXQ233" s="157"/>
      <c r="IXR233" s="157"/>
      <c r="IXS233" s="157"/>
      <c r="IXT233" s="157"/>
      <c r="IXU233" s="157"/>
      <c r="IXV233" s="157"/>
      <c r="IXW233" s="157"/>
      <c r="IXX233" s="157"/>
      <c r="IXY233" s="157"/>
      <c r="IXZ233" s="157"/>
      <c r="IYA233" s="157"/>
      <c r="IYB233" s="157"/>
      <c r="IYC233" s="157"/>
      <c r="IYD233" s="157"/>
      <c r="IYE233" s="157"/>
      <c r="IYF233" s="157"/>
      <c r="IYG233" s="157"/>
      <c r="IYH233" s="157"/>
      <c r="IYI233" s="157"/>
      <c r="IYJ233" s="157"/>
      <c r="IYK233" s="157"/>
      <c r="IYL233" s="157"/>
      <c r="IYM233" s="157"/>
      <c r="IYN233" s="157"/>
      <c r="IYO233" s="157"/>
      <c r="IYP233" s="157"/>
      <c r="IYQ233" s="157"/>
      <c r="IYR233" s="157"/>
      <c r="IYS233" s="157"/>
      <c r="IYT233" s="157"/>
      <c r="IYU233" s="157"/>
      <c r="IYV233" s="157"/>
      <c r="IYW233" s="157"/>
      <c r="IYX233" s="157"/>
      <c r="IYY233" s="157"/>
      <c r="IYZ233" s="157"/>
      <c r="IZA233" s="157"/>
      <c r="IZB233" s="157"/>
      <c r="IZC233" s="157"/>
      <c r="IZD233" s="157"/>
      <c r="IZE233" s="157"/>
      <c r="IZF233" s="157"/>
      <c r="IZG233" s="157"/>
      <c r="IZH233" s="157"/>
      <c r="IZI233" s="157"/>
      <c r="IZJ233" s="157"/>
      <c r="IZK233" s="157"/>
      <c r="IZL233" s="157"/>
      <c r="IZM233" s="157"/>
      <c r="IZN233" s="157"/>
      <c r="IZO233" s="157"/>
      <c r="IZP233" s="157"/>
      <c r="IZQ233" s="157"/>
      <c r="IZR233" s="157"/>
      <c r="IZS233" s="157"/>
      <c r="IZT233" s="157"/>
      <c r="IZU233" s="157"/>
      <c r="IZV233" s="157"/>
      <c r="IZW233" s="157"/>
      <c r="IZX233" s="157"/>
      <c r="IZY233" s="157"/>
      <c r="IZZ233" s="157"/>
      <c r="JAA233" s="157"/>
      <c r="JAB233" s="157"/>
      <c r="JAC233" s="157"/>
      <c r="JAD233" s="157"/>
      <c r="JAE233" s="157"/>
      <c r="JAF233" s="157"/>
      <c r="JAG233" s="157"/>
      <c r="JAH233" s="157"/>
      <c r="JAI233" s="157"/>
      <c r="JAJ233" s="157"/>
      <c r="JAK233" s="157"/>
      <c r="JAL233" s="157"/>
      <c r="JAM233" s="157"/>
      <c r="JAN233" s="157"/>
      <c r="JAO233" s="157"/>
      <c r="JAP233" s="157"/>
      <c r="JAQ233" s="157"/>
      <c r="JAR233" s="157"/>
      <c r="JAS233" s="157"/>
      <c r="JAT233" s="157"/>
      <c r="JAU233" s="157"/>
      <c r="JAV233" s="157"/>
      <c r="JAW233" s="157"/>
      <c r="JAX233" s="157"/>
      <c r="JAY233" s="157"/>
      <c r="JAZ233" s="157"/>
      <c r="JBA233" s="157"/>
      <c r="JBB233" s="157"/>
      <c r="JBC233" s="157"/>
      <c r="JBD233" s="157"/>
      <c r="JBE233" s="157"/>
      <c r="JBF233" s="157"/>
      <c r="JBG233" s="157"/>
      <c r="JBH233" s="157"/>
      <c r="JBI233" s="157"/>
      <c r="JBJ233" s="157"/>
      <c r="JBK233" s="157"/>
      <c r="JBL233" s="157"/>
      <c r="JBM233" s="157"/>
      <c r="JBN233" s="157"/>
      <c r="JBO233" s="157"/>
      <c r="JBP233" s="157"/>
      <c r="JBQ233" s="157"/>
      <c r="JBR233" s="157"/>
      <c r="JBS233" s="157"/>
      <c r="JBT233" s="157"/>
      <c r="JBU233" s="157"/>
      <c r="JBV233" s="157"/>
      <c r="JBW233" s="157"/>
      <c r="JBX233" s="157"/>
      <c r="JBY233" s="157"/>
      <c r="JBZ233" s="157"/>
      <c r="JCA233" s="157"/>
      <c r="JCB233" s="157"/>
      <c r="JCC233" s="157"/>
      <c r="JCD233" s="157"/>
      <c r="JCE233" s="157"/>
      <c r="JCF233" s="157"/>
      <c r="JCG233" s="157"/>
      <c r="JCH233" s="157"/>
      <c r="JCI233" s="157"/>
      <c r="JCJ233" s="157"/>
      <c r="JCK233" s="157"/>
      <c r="JCL233" s="157"/>
      <c r="JCM233" s="157"/>
      <c r="JCN233" s="157"/>
      <c r="JCO233" s="157"/>
      <c r="JCP233" s="157"/>
      <c r="JCQ233" s="157"/>
      <c r="JCR233" s="157"/>
      <c r="JCS233" s="157"/>
      <c r="JCT233" s="157"/>
      <c r="JCU233" s="157"/>
      <c r="JCV233" s="157"/>
      <c r="JCW233" s="157"/>
      <c r="JCX233" s="157"/>
      <c r="JCY233" s="157"/>
      <c r="JCZ233" s="157"/>
      <c r="JDA233" s="157"/>
      <c r="JDB233" s="157"/>
      <c r="JDC233" s="157"/>
      <c r="JDD233" s="157"/>
      <c r="JDE233" s="157"/>
      <c r="JDF233" s="157"/>
      <c r="JDG233" s="157"/>
      <c r="JDH233" s="157"/>
      <c r="JDI233" s="157"/>
      <c r="JDJ233" s="157"/>
      <c r="JDK233" s="157"/>
      <c r="JDL233" s="157"/>
      <c r="JDM233" s="157"/>
      <c r="JDN233" s="157"/>
      <c r="JDO233" s="157"/>
      <c r="JDP233" s="157"/>
      <c r="JDQ233" s="157"/>
      <c r="JDR233" s="157"/>
      <c r="JDS233" s="157"/>
      <c r="JDT233" s="157"/>
      <c r="JDU233" s="157"/>
      <c r="JDV233" s="157"/>
      <c r="JDW233" s="157"/>
      <c r="JDX233" s="157"/>
      <c r="JDY233" s="157"/>
      <c r="JDZ233" s="157"/>
      <c r="JEA233" s="157"/>
      <c r="JEB233" s="157"/>
      <c r="JEC233" s="157"/>
      <c r="JED233" s="157"/>
      <c r="JEE233" s="157"/>
      <c r="JEF233" s="157"/>
      <c r="JEG233" s="157"/>
      <c r="JEH233" s="157"/>
      <c r="JEI233" s="157"/>
      <c r="JEJ233" s="157"/>
      <c r="JEK233" s="157"/>
      <c r="JEL233" s="157"/>
      <c r="JEM233" s="157"/>
      <c r="JEN233" s="157"/>
      <c r="JEO233" s="157"/>
      <c r="JEP233" s="157"/>
      <c r="JEQ233" s="157"/>
      <c r="JER233" s="157"/>
      <c r="JES233" s="157"/>
      <c r="JET233" s="157"/>
      <c r="JEU233" s="157"/>
      <c r="JEV233" s="157"/>
      <c r="JEW233" s="157"/>
      <c r="JEX233" s="157"/>
      <c r="JEY233" s="157"/>
      <c r="JEZ233" s="157"/>
      <c r="JFA233" s="157"/>
      <c r="JFB233" s="157"/>
      <c r="JFC233" s="157"/>
      <c r="JFD233" s="157"/>
      <c r="JFE233" s="157"/>
      <c r="JFF233" s="157"/>
      <c r="JFG233" s="157"/>
      <c r="JFH233" s="157"/>
      <c r="JFI233" s="157"/>
      <c r="JFJ233" s="157"/>
      <c r="JFK233" s="157"/>
      <c r="JFL233" s="157"/>
      <c r="JFM233" s="157"/>
      <c r="JFN233" s="157"/>
      <c r="JFO233" s="157"/>
      <c r="JFP233" s="157"/>
      <c r="JFQ233" s="157"/>
      <c r="JFR233" s="157"/>
      <c r="JFS233" s="157"/>
      <c r="JFT233" s="157"/>
      <c r="JFU233" s="157"/>
      <c r="JFV233" s="157"/>
      <c r="JFW233" s="157"/>
      <c r="JFX233" s="157"/>
      <c r="JFY233" s="157"/>
      <c r="JFZ233" s="157"/>
      <c r="JGA233" s="157"/>
      <c r="JGB233" s="157"/>
      <c r="JGC233" s="157"/>
      <c r="JGD233" s="157"/>
      <c r="JGE233" s="157"/>
      <c r="JGF233" s="157"/>
      <c r="JGG233" s="157"/>
      <c r="JGH233" s="157"/>
      <c r="JGI233" s="157"/>
      <c r="JGJ233" s="157"/>
      <c r="JGK233" s="157"/>
      <c r="JGL233" s="157"/>
      <c r="JGM233" s="157"/>
      <c r="JGN233" s="157"/>
      <c r="JGO233" s="157"/>
      <c r="JGP233" s="157"/>
      <c r="JGQ233" s="157"/>
      <c r="JGR233" s="157"/>
      <c r="JGS233" s="157"/>
      <c r="JGT233" s="157"/>
      <c r="JGU233" s="157"/>
      <c r="JGV233" s="157"/>
      <c r="JGW233" s="157"/>
      <c r="JGX233" s="157"/>
      <c r="JGY233" s="157"/>
      <c r="JGZ233" s="157"/>
      <c r="JHA233" s="157"/>
      <c r="JHB233" s="157"/>
      <c r="JHC233" s="157"/>
      <c r="JHD233" s="157"/>
      <c r="JHE233" s="157"/>
      <c r="JHF233" s="157"/>
      <c r="JHG233" s="157"/>
      <c r="JHH233" s="157"/>
      <c r="JHI233" s="157"/>
      <c r="JHJ233" s="157"/>
      <c r="JHK233" s="157"/>
      <c r="JHL233" s="157"/>
      <c r="JHM233" s="157"/>
      <c r="JHN233" s="157"/>
      <c r="JHO233" s="157"/>
      <c r="JHP233" s="157"/>
      <c r="JHQ233" s="157"/>
      <c r="JHR233" s="157"/>
      <c r="JHS233" s="157"/>
      <c r="JHT233" s="157"/>
      <c r="JHU233" s="157"/>
      <c r="JHV233" s="157"/>
      <c r="JHW233" s="157"/>
      <c r="JHX233" s="157"/>
      <c r="JHY233" s="157"/>
      <c r="JHZ233" s="157"/>
      <c r="JIA233" s="157"/>
      <c r="JIB233" s="157"/>
      <c r="JIC233" s="157"/>
      <c r="JID233" s="157"/>
      <c r="JIE233" s="157"/>
      <c r="JIF233" s="157"/>
      <c r="JIG233" s="157"/>
      <c r="JIH233" s="157"/>
      <c r="JII233" s="157"/>
      <c r="JIJ233" s="157"/>
      <c r="JIK233" s="157"/>
      <c r="JIL233" s="157"/>
      <c r="JIM233" s="157"/>
      <c r="JIN233" s="157"/>
      <c r="JIO233" s="157"/>
      <c r="JIP233" s="157"/>
      <c r="JIQ233" s="157"/>
      <c r="JIR233" s="157"/>
      <c r="JIS233" s="157"/>
      <c r="JIT233" s="157"/>
      <c r="JIU233" s="157"/>
      <c r="JIV233" s="157"/>
      <c r="JIW233" s="157"/>
      <c r="JIX233" s="157"/>
      <c r="JIY233" s="157"/>
      <c r="JIZ233" s="157"/>
      <c r="JJA233" s="157"/>
      <c r="JJB233" s="157"/>
      <c r="JJC233" s="157"/>
      <c r="JJD233" s="157"/>
      <c r="JJE233" s="157"/>
      <c r="JJF233" s="157"/>
      <c r="JJG233" s="157"/>
      <c r="JJH233" s="157"/>
      <c r="JJI233" s="157"/>
      <c r="JJJ233" s="157"/>
      <c r="JJK233" s="157"/>
      <c r="JJL233" s="157"/>
      <c r="JJM233" s="157"/>
      <c r="JJN233" s="157"/>
      <c r="JJO233" s="157"/>
      <c r="JJP233" s="157"/>
      <c r="JJQ233" s="157"/>
      <c r="JJR233" s="157"/>
      <c r="JJS233" s="157"/>
      <c r="JJT233" s="157"/>
      <c r="JJU233" s="157"/>
      <c r="JJV233" s="157"/>
      <c r="JJW233" s="157"/>
      <c r="JJX233" s="157"/>
      <c r="JJY233" s="157"/>
      <c r="JJZ233" s="157"/>
      <c r="JKA233" s="157"/>
      <c r="JKB233" s="157"/>
      <c r="JKC233" s="157"/>
      <c r="JKD233" s="157"/>
      <c r="JKE233" s="157"/>
      <c r="JKF233" s="157"/>
      <c r="JKG233" s="157"/>
      <c r="JKH233" s="157"/>
      <c r="JKI233" s="157"/>
      <c r="JKJ233" s="157"/>
      <c r="JKK233" s="157"/>
      <c r="JKL233" s="157"/>
      <c r="JKM233" s="157"/>
      <c r="JKN233" s="157"/>
      <c r="JKO233" s="157"/>
      <c r="JKP233" s="157"/>
      <c r="JKQ233" s="157"/>
      <c r="JKR233" s="157"/>
      <c r="JKS233" s="157"/>
      <c r="JKT233" s="157"/>
      <c r="JKU233" s="157"/>
      <c r="JKV233" s="157"/>
      <c r="JKW233" s="157"/>
      <c r="JKX233" s="157"/>
      <c r="JKY233" s="157"/>
      <c r="JKZ233" s="157"/>
      <c r="JLA233" s="157"/>
      <c r="JLB233" s="157"/>
      <c r="JLC233" s="157"/>
      <c r="JLD233" s="157"/>
      <c r="JLE233" s="157"/>
      <c r="JLF233" s="157"/>
      <c r="JLG233" s="157"/>
      <c r="JLH233" s="157"/>
      <c r="JLI233" s="157"/>
      <c r="JLJ233" s="157"/>
      <c r="JLK233" s="157"/>
      <c r="JLL233" s="157"/>
      <c r="JLM233" s="157"/>
      <c r="JLN233" s="157"/>
      <c r="JLO233" s="157"/>
      <c r="JLP233" s="157"/>
      <c r="JLQ233" s="157"/>
      <c r="JLR233" s="157"/>
      <c r="JLS233" s="157"/>
      <c r="JLT233" s="157"/>
      <c r="JLU233" s="157"/>
      <c r="JLV233" s="157"/>
      <c r="JLW233" s="157"/>
      <c r="JLX233" s="157"/>
      <c r="JLY233" s="157"/>
      <c r="JLZ233" s="157"/>
      <c r="JMA233" s="157"/>
      <c r="JMB233" s="157"/>
      <c r="JMC233" s="157"/>
      <c r="JMD233" s="157"/>
      <c r="JME233" s="157"/>
      <c r="JMF233" s="157"/>
      <c r="JMG233" s="157"/>
      <c r="JMH233" s="157"/>
      <c r="JMI233" s="157"/>
      <c r="JMJ233" s="157"/>
      <c r="JMK233" s="157"/>
      <c r="JML233" s="157"/>
      <c r="JMM233" s="157"/>
      <c r="JMN233" s="157"/>
      <c r="JMO233" s="157"/>
      <c r="JMP233" s="157"/>
      <c r="JMQ233" s="157"/>
      <c r="JMR233" s="157"/>
      <c r="JMS233" s="157"/>
      <c r="JMT233" s="157"/>
      <c r="JMU233" s="157"/>
      <c r="JMV233" s="157"/>
      <c r="JMW233" s="157"/>
      <c r="JMX233" s="157"/>
      <c r="JMY233" s="157"/>
      <c r="JMZ233" s="157"/>
      <c r="JNA233" s="157"/>
      <c r="JNB233" s="157"/>
      <c r="JNC233" s="157"/>
      <c r="JND233" s="157"/>
      <c r="JNE233" s="157"/>
      <c r="JNF233" s="157"/>
      <c r="JNG233" s="157"/>
      <c r="JNH233" s="157"/>
      <c r="JNI233" s="157"/>
      <c r="JNJ233" s="157"/>
      <c r="JNK233" s="157"/>
      <c r="JNL233" s="157"/>
      <c r="JNM233" s="157"/>
      <c r="JNN233" s="157"/>
      <c r="JNO233" s="157"/>
      <c r="JNP233" s="157"/>
      <c r="JNQ233" s="157"/>
      <c r="JNR233" s="157"/>
      <c r="JNS233" s="157"/>
      <c r="JNT233" s="157"/>
      <c r="JNU233" s="157"/>
      <c r="JNV233" s="157"/>
      <c r="JNW233" s="157"/>
      <c r="JNX233" s="157"/>
      <c r="JNY233" s="157"/>
      <c r="JNZ233" s="157"/>
      <c r="JOA233" s="157"/>
      <c r="JOB233" s="157"/>
      <c r="JOC233" s="157"/>
      <c r="JOD233" s="157"/>
      <c r="JOE233" s="157"/>
      <c r="JOF233" s="157"/>
      <c r="JOG233" s="157"/>
      <c r="JOH233" s="157"/>
      <c r="JOI233" s="157"/>
      <c r="JOJ233" s="157"/>
      <c r="JOK233" s="157"/>
      <c r="JOL233" s="157"/>
      <c r="JOM233" s="157"/>
      <c r="JON233" s="157"/>
      <c r="JOO233" s="157"/>
      <c r="JOP233" s="157"/>
      <c r="JOQ233" s="157"/>
      <c r="JOR233" s="157"/>
      <c r="JOS233" s="157"/>
      <c r="JOT233" s="157"/>
      <c r="JOU233" s="157"/>
      <c r="JOV233" s="157"/>
      <c r="JOW233" s="157"/>
      <c r="JOX233" s="157"/>
      <c r="JOY233" s="157"/>
      <c r="JOZ233" s="157"/>
      <c r="JPA233" s="157"/>
      <c r="JPB233" s="157"/>
      <c r="JPC233" s="157"/>
      <c r="JPD233" s="157"/>
      <c r="JPE233" s="157"/>
      <c r="JPF233" s="157"/>
      <c r="JPG233" s="157"/>
      <c r="JPH233" s="157"/>
      <c r="JPI233" s="157"/>
      <c r="JPJ233" s="157"/>
      <c r="JPK233" s="157"/>
      <c r="JPL233" s="157"/>
      <c r="JPM233" s="157"/>
      <c r="JPN233" s="157"/>
      <c r="JPO233" s="157"/>
      <c r="JPP233" s="157"/>
      <c r="JPQ233" s="157"/>
      <c r="JPR233" s="157"/>
      <c r="JPS233" s="157"/>
      <c r="JPT233" s="157"/>
      <c r="JPU233" s="157"/>
      <c r="JPV233" s="157"/>
      <c r="JPW233" s="157"/>
      <c r="JPX233" s="157"/>
      <c r="JPY233" s="157"/>
      <c r="JPZ233" s="157"/>
      <c r="JQA233" s="157"/>
      <c r="JQB233" s="157"/>
      <c r="JQC233" s="157"/>
      <c r="JQD233" s="157"/>
      <c r="JQE233" s="157"/>
      <c r="JQF233" s="157"/>
      <c r="JQG233" s="157"/>
      <c r="JQH233" s="157"/>
      <c r="JQI233" s="157"/>
      <c r="JQJ233" s="157"/>
      <c r="JQK233" s="157"/>
      <c r="JQL233" s="157"/>
      <c r="JQM233" s="157"/>
      <c r="JQN233" s="157"/>
      <c r="JQO233" s="157"/>
      <c r="JQP233" s="157"/>
      <c r="JQQ233" s="157"/>
      <c r="JQR233" s="157"/>
      <c r="JQS233" s="157"/>
      <c r="JQT233" s="157"/>
      <c r="JQU233" s="157"/>
      <c r="JQV233" s="157"/>
      <c r="JQW233" s="157"/>
      <c r="JQX233" s="157"/>
      <c r="JQY233" s="157"/>
      <c r="JQZ233" s="157"/>
      <c r="JRA233" s="157"/>
      <c r="JRB233" s="157"/>
      <c r="JRC233" s="157"/>
      <c r="JRD233" s="157"/>
      <c r="JRE233" s="157"/>
      <c r="JRF233" s="157"/>
      <c r="JRG233" s="157"/>
      <c r="JRH233" s="157"/>
      <c r="JRI233" s="157"/>
      <c r="JRJ233" s="157"/>
      <c r="JRK233" s="157"/>
      <c r="JRL233" s="157"/>
      <c r="JRM233" s="157"/>
      <c r="JRN233" s="157"/>
      <c r="JRO233" s="157"/>
      <c r="JRP233" s="157"/>
      <c r="JRQ233" s="157"/>
      <c r="JRR233" s="157"/>
      <c r="JRS233" s="157"/>
      <c r="JRT233" s="157"/>
      <c r="JRU233" s="157"/>
      <c r="JRV233" s="157"/>
      <c r="JRW233" s="157"/>
      <c r="JRX233" s="157"/>
      <c r="JRY233" s="157"/>
      <c r="JRZ233" s="157"/>
      <c r="JSA233" s="157"/>
      <c r="JSB233" s="157"/>
      <c r="JSC233" s="157"/>
      <c r="JSD233" s="157"/>
      <c r="JSE233" s="157"/>
      <c r="JSF233" s="157"/>
      <c r="JSG233" s="157"/>
      <c r="JSH233" s="157"/>
      <c r="JSI233" s="157"/>
      <c r="JSJ233" s="157"/>
      <c r="JSK233" s="157"/>
      <c r="JSL233" s="157"/>
      <c r="JSM233" s="157"/>
      <c r="JSN233" s="157"/>
      <c r="JSO233" s="157"/>
      <c r="JSP233" s="157"/>
      <c r="JSQ233" s="157"/>
      <c r="JSR233" s="157"/>
      <c r="JSS233" s="157"/>
      <c r="JST233" s="157"/>
      <c r="JSU233" s="157"/>
      <c r="JSV233" s="157"/>
      <c r="JSW233" s="157"/>
      <c r="JSX233" s="157"/>
      <c r="JSY233" s="157"/>
      <c r="JSZ233" s="157"/>
      <c r="JTA233" s="157"/>
      <c r="JTB233" s="157"/>
      <c r="JTC233" s="157"/>
      <c r="JTD233" s="157"/>
      <c r="JTE233" s="157"/>
      <c r="JTF233" s="157"/>
      <c r="JTG233" s="157"/>
      <c r="JTH233" s="157"/>
      <c r="JTI233" s="157"/>
      <c r="JTJ233" s="157"/>
      <c r="JTK233" s="157"/>
      <c r="JTL233" s="157"/>
      <c r="JTM233" s="157"/>
      <c r="JTN233" s="157"/>
      <c r="JTO233" s="157"/>
      <c r="JTP233" s="157"/>
      <c r="JTQ233" s="157"/>
      <c r="JTR233" s="157"/>
      <c r="JTS233" s="157"/>
      <c r="JTT233" s="157"/>
      <c r="JTU233" s="157"/>
      <c r="JTV233" s="157"/>
      <c r="JTW233" s="157"/>
      <c r="JTX233" s="157"/>
      <c r="JTY233" s="157"/>
      <c r="JTZ233" s="157"/>
      <c r="JUA233" s="157"/>
      <c r="JUB233" s="157"/>
      <c r="JUC233" s="157"/>
      <c r="JUD233" s="157"/>
      <c r="JUE233" s="157"/>
      <c r="JUF233" s="157"/>
      <c r="JUG233" s="157"/>
      <c r="JUH233" s="157"/>
      <c r="JUI233" s="157"/>
      <c r="JUJ233" s="157"/>
      <c r="JUK233" s="157"/>
      <c r="JUL233" s="157"/>
      <c r="JUM233" s="157"/>
      <c r="JUN233" s="157"/>
      <c r="JUO233" s="157"/>
      <c r="JUP233" s="157"/>
      <c r="JUQ233" s="157"/>
      <c r="JUR233" s="157"/>
      <c r="JUS233" s="157"/>
      <c r="JUT233" s="157"/>
      <c r="JUU233" s="157"/>
      <c r="JUV233" s="157"/>
      <c r="JUW233" s="157"/>
      <c r="JUX233" s="157"/>
      <c r="JUY233" s="157"/>
      <c r="JUZ233" s="157"/>
      <c r="JVA233" s="157"/>
      <c r="JVB233" s="157"/>
      <c r="JVC233" s="157"/>
      <c r="JVD233" s="157"/>
      <c r="JVE233" s="157"/>
      <c r="JVF233" s="157"/>
      <c r="JVG233" s="157"/>
      <c r="JVH233" s="157"/>
      <c r="JVI233" s="157"/>
      <c r="JVJ233" s="157"/>
      <c r="JVK233" s="157"/>
      <c r="JVL233" s="157"/>
      <c r="JVM233" s="157"/>
      <c r="JVN233" s="157"/>
      <c r="JVO233" s="157"/>
      <c r="JVP233" s="157"/>
      <c r="JVQ233" s="157"/>
      <c r="JVR233" s="157"/>
      <c r="JVS233" s="157"/>
      <c r="JVT233" s="157"/>
      <c r="JVU233" s="157"/>
      <c r="JVV233" s="157"/>
      <c r="JVW233" s="157"/>
      <c r="JVX233" s="157"/>
      <c r="JVY233" s="157"/>
      <c r="JVZ233" s="157"/>
      <c r="JWA233" s="157"/>
      <c r="JWB233" s="157"/>
      <c r="JWC233" s="157"/>
      <c r="JWD233" s="157"/>
      <c r="JWE233" s="157"/>
      <c r="JWF233" s="157"/>
      <c r="JWG233" s="157"/>
      <c r="JWH233" s="157"/>
      <c r="JWI233" s="157"/>
      <c r="JWJ233" s="157"/>
      <c r="JWK233" s="157"/>
      <c r="JWL233" s="157"/>
      <c r="JWM233" s="157"/>
      <c r="JWN233" s="157"/>
      <c r="JWO233" s="157"/>
      <c r="JWP233" s="157"/>
      <c r="JWQ233" s="157"/>
      <c r="JWR233" s="157"/>
      <c r="JWS233" s="157"/>
      <c r="JWT233" s="157"/>
      <c r="JWU233" s="157"/>
      <c r="JWV233" s="157"/>
      <c r="JWW233" s="157"/>
      <c r="JWX233" s="157"/>
      <c r="JWY233" s="157"/>
      <c r="JWZ233" s="157"/>
      <c r="JXA233" s="157"/>
      <c r="JXB233" s="157"/>
      <c r="JXC233" s="157"/>
      <c r="JXD233" s="157"/>
      <c r="JXE233" s="157"/>
      <c r="JXF233" s="157"/>
      <c r="JXG233" s="157"/>
      <c r="JXH233" s="157"/>
      <c r="JXI233" s="157"/>
      <c r="JXJ233" s="157"/>
      <c r="JXK233" s="157"/>
      <c r="JXL233" s="157"/>
      <c r="JXM233" s="157"/>
      <c r="JXN233" s="157"/>
      <c r="JXO233" s="157"/>
      <c r="JXP233" s="157"/>
      <c r="JXQ233" s="157"/>
      <c r="JXR233" s="157"/>
      <c r="JXS233" s="157"/>
      <c r="JXT233" s="157"/>
      <c r="JXU233" s="157"/>
      <c r="JXV233" s="157"/>
      <c r="JXW233" s="157"/>
      <c r="JXX233" s="157"/>
      <c r="JXY233" s="157"/>
      <c r="JXZ233" s="157"/>
      <c r="JYA233" s="157"/>
      <c r="JYB233" s="157"/>
      <c r="JYC233" s="157"/>
      <c r="JYD233" s="157"/>
      <c r="JYE233" s="157"/>
      <c r="JYF233" s="157"/>
      <c r="JYG233" s="157"/>
      <c r="JYH233" s="157"/>
      <c r="JYI233" s="157"/>
      <c r="JYJ233" s="157"/>
      <c r="JYK233" s="157"/>
      <c r="JYL233" s="157"/>
      <c r="JYM233" s="157"/>
      <c r="JYN233" s="157"/>
      <c r="JYO233" s="157"/>
      <c r="JYP233" s="157"/>
      <c r="JYQ233" s="157"/>
      <c r="JYR233" s="157"/>
      <c r="JYS233" s="157"/>
      <c r="JYT233" s="157"/>
      <c r="JYU233" s="157"/>
      <c r="JYV233" s="157"/>
      <c r="JYW233" s="157"/>
      <c r="JYX233" s="157"/>
      <c r="JYY233" s="157"/>
      <c r="JYZ233" s="157"/>
      <c r="JZA233" s="157"/>
      <c r="JZB233" s="157"/>
      <c r="JZC233" s="157"/>
      <c r="JZD233" s="157"/>
      <c r="JZE233" s="157"/>
      <c r="JZF233" s="157"/>
      <c r="JZG233" s="157"/>
      <c r="JZH233" s="157"/>
      <c r="JZI233" s="157"/>
      <c r="JZJ233" s="157"/>
      <c r="JZK233" s="157"/>
      <c r="JZL233" s="157"/>
      <c r="JZM233" s="157"/>
      <c r="JZN233" s="157"/>
      <c r="JZO233" s="157"/>
      <c r="JZP233" s="157"/>
      <c r="JZQ233" s="157"/>
      <c r="JZR233" s="157"/>
      <c r="JZS233" s="157"/>
      <c r="JZT233" s="157"/>
      <c r="JZU233" s="157"/>
      <c r="JZV233" s="157"/>
      <c r="JZW233" s="157"/>
      <c r="JZX233" s="157"/>
      <c r="JZY233" s="157"/>
      <c r="JZZ233" s="157"/>
      <c r="KAA233" s="157"/>
      <c r="KAB233" s="157"/>
      <c r="KAC233" s="157"/>
      <c r="KAD233" s="157"/>
      <c r="KAE233" s="157"/>
      <c r="KAF233" s="157"/>
      <c r="KAG233" s="157"/>
      <c r="KAH233" s="157"/>
      <c r="KAI233" s="157"/>
      <c r="KAJ233" s="157"/>
      <c r="KAK233" s="157"/>
      <c r="KAL233" s="157"/>
      <c r="KAM233" s="157"/>
      <c r="KAN233" s="157"/>
      <c r="KAO233" s="157"/>
      <c r="KAP233" s="157"/>
      <c r="KAQ233" s="157"/>
      <c r="KAR233" s="157"/>
      <c r="KAS233" s="157"/>
      <c r="KAT233" s="157"/>
      <c r="KAU233" s="157"/>
      <c r="KAV233" s="157"/>
      <c r="KAW233" s="157"/>
      <c r="KAX233" s="157"/>
      <c r="KAY233" s="157"/>
      <c r="KAZ233" s="157"/>
      <c r="KBA233" s="157"/>
      <c r="KBB233" s="157"/>
      <c r="KBC233" s="157"/>
      <c r="KBD233" s="157"/>
      <c r="KBE233" s="157"/>
      <c r="KBF233" s="157"/>
      <c r="KBG233" s="157"/>
      <c r="KBH233" s="157"/>
      <c r="KBI233" s="157"/>
      <c r="KBJ233" s="157"/>
      <c r="KBK233" s="157"/>
      <c r="KBL233" s="157"/>
      <c r="KBM233" s="157"/>
      <c r="KBN233" s="157"/>
      <c r="KBO233" s="157"/>
      <c r="KBP233" s="157"/>
      <c r="KBQ233" s="157"/>
      <c r="KBR233" s="157"/>
      <c r="KBS233" s="157"/>
      <c r="KBT233" s="157"/>
      <c r="KBU233" s="157"/>
      <c r="KBV233" s="157"/>
      <c r="KBW233" s="157"/>
      <c r="KBX233" s="157"/>
      <c r="KBY233" s="157"/>
      <c r="KBZ233" s="157"/>
      <c r="KCA233" s="157"/>
      <c r="KCB233" s="157"/>
      <c r="KCC233" s="157"/>
      <c r="KCD233" s="157"/>
      <c r="KCE233" s="157"/>
      <c r="KCF233" s="157"/>
      <c r="KCG233" s="157"/>
      <c r="KCH233" s="157"/>
      <c r="KCI233" s="157"/>
      <c r="KCJ233" s="157"/>
      <c r="KCK233" s="157"/>
      <c r="KCL233" s="157"/>
      <c r="KCM233" s="157"/>
      <c r="KCN233" s="157"/>
      <c r="KCO233" s="157"/>
      <c r="KCP233" s="157"/>
      <c r="KCQ233" s="157"/>
      <c r="KCR233" s="157"/>
      <c r="KCS233" s="157"/>
      <c r="KCT233" s="157"/>
      <c r="KCU233" s="157"/>
      <c r="KCV233" s="157"/>
      <c r="KCW233" s="157"/>
      <c r="KCX233" s="157"/>
      <c r="KCY233" s="157"/>
      <c r="KCZ233" s="157"/>
      <c r="KDA233" s="157"/>
      <c r="KDB233" s="157"/>
      <c r="KDC233" s="157"/>
      <c r="KDD233" s="157"/>
      <c r="KDE233" s="157"/>
      <c r="KDF233" s="157"/>
      <c r="KDG233" s="157"/>
      <c r="KDH233" s="157"/>
      <c r="KDI233" s="157"/>
      <c r="KDJ233" s="157"/>
      <c r="KDK233" s="157"/>
      <c r="KDL233" s="157"/>
      <c r="KDM233" s="157"/>
      <c r="KDN233" s="157"/>
      <c r="KDO233" s="157"/>
      <c r="KDP233" s="157"/>
      <c r="KDQ233" s="157"/>
      <c r="KDR233" s="157"/>
      <c r="KDS233" s="157"/>
      <c r="KDT233" s="157"/>
      <c r="KDU233" s="157"/>
      <c r="KDV233" s="157"/>
      <c r="KDW233" s="157"/>
      <c r="KDX233" s="157"/>
      <c r="KDY233" s="157"/>
      <c r="KDZ233" s="157"/>
      <c r="KEA233" s="157"/>
      <c r="KEB233" s="157"/>
      <c r="KEC233" s="157"/>
      <c r="KED233" s="157"/>
      <c r="KEE233" s="157"/>
      <c r="KEF233" s="157"/>
      <c r="KEG233" s="157"/>
      <c r="KEH233" s="157"/>
      <c r="KEI233" s="157"/>
      <c r="KEJ233" s="157"/>
      <c r="KEK233" s="157"/>
      <c r="KEL233" s="157"/>
      <c r="KEM233" s="157"/>
      <c r="KEN233" s="157"/>
      <c r="KEO233" s="157"/>
      <c r="KEP233" s="157"/>
      <c r="KEQ233" s="157"/>
      <c r="KER233" s="157"/>
      <c r="KES233" s="157"/>
      <c r="KET233" s="157"/>
      <c r="KEU233" s="157"/>
      <c r="KEV233" s="157"/>
      <c r="KEW233" s="157"/>
      <c r="KEX233" s="157"/>
      <c r="KEY233" s="157"/>
      <c r="KEZ233" s="157"/>
      <c r="KFA233" s="157"/>
      <c r="KFB233" s="157"/>
      <c r="KFC233" s="157"/>
      <c r="KFD233" s="157"/>
      <c r="KFE233" s="157"/>
      <c r="KFF233" s="157"/>
      <c r="KFG233" s="157"/>
      <c r="KFH233" s="157"/>
      <c r="KFI233" s="157"/>
      <c r="KFJ233" s="157"/>
      <c r="KFK233" s="157"/>
      <c r="KFL233" s="157"/>
      <c r="KFM233" s="157"/>
      <c r="KFN233" s="157"/>
      <c r="KFO233" s="157"/>
      <c r="KFP233" s="157"/>
      <c r="KFQ233" s="157"/>
      <c r="KFR233" s="157"/>
      <c r="KFS233" s="157"/>
      <c r="KFT233" s="157"/>
      <c r="KFU233" s="157"/>
      <c r="KFV233" s="157"/>
      <c r="KFW233" s="157"/>
      <c r="KFX233" s="157"/>
      <c r="KFY233" s="157"/>
      <c r="KFZ233" s="157"/>
      <c r="KGA233" s="157"/>
      <c r="KGB233" s="157"/>
      <c r="KGC233" s="157"/>
      <c r="KGD233" s="157"/>
      <c r="KGE233" s="157"/>
      <c r="KGF233" s="157"/>
      <c r="KGG233" s="157"/>
      <c r="KGH233" s="157"/>
      <c r="KGI233" s="157"/>
      <c r="KGJ233" s="157"/>
      <c r="KGK233" s="157"/>
      <c r="KGL233" s="157"/>
      <c r="KGM233" s="157"/>
      <c r="KGN233" s="157"/>
      <c r="KGO233" s="157"/>
      <c r="KGP233" s="157"/>
      <c r="KGQ233" s="157"/>
      <c r="KGR233" s="157"/>
      <c r="KGS233" s="157"/>
      <c r="KGT233" s="157"/>
      <c r="KGU233" s="157"/>
      <c r="KGV233" s="157"/>
      <c r="KGW233" s="157"/>
      <c r="KGX233" s="157"/>
      <c r="KGY233" s="157"/>
      <c r="KGZ233" s="157"/>
      <c r="KHA233" s="157"/>
      <c r="KHB233" s="157"/>
      <c r="KHC233" s="157"/>
      <c r="KHD233" s="157"/>
      <c r="KHE233" s="157"/>
      <c r="KHF233" s="157"/>
      <c r="KHG233" s="157"/>
      <c r="KHH233" s="157"/>
      <c r="KHI233" s="157"/>
      <c r="KHJ233" s="157"/>
      <c r="KHK233" s="157"/>
      <c r="KHL233" s="157"/>
      <c r="KHM233" s="157"/>
      <c r="KHN233" s="157"/>
      <c r="KHO233" s="157"/>
      <c r="KHP233" s="157"/>
      <c r="KHQ233" s="157"/>
      <c r="KHR233" s="157"/>
      <c r="KHS233" s="157"/>
      <c r="KHT233" s="157"/>
      <c r="KHU233" s="157"/>
      <c r="KHV233" s="157"/>
      <c r="KHW233" s="157"/>
      <c r="KHX233" s="157"/>
      <c r="KHY233" s="157"/>
      <c r="KHZ233" s="157"/>
      <c r="KIA233" s="157"/>
      <c r="KIB233" s="157"/>
      <c r="KIC233" s="157"/>
      <c r="KID233" s="157"/>
      <c r="KIE233" s="157"/>
      <c r="KIF233" s="157"/>
      <c r="KIG233" s="157"/>
      <c r="KIH233" s="157"/>
      <c r="KII233" s="157"/>
      <c r="KIJ233" s="157"/>
      <c r="KIK233" s="157"/>
      <c r="KIL233" s="157"/>
      <c r="KIM233" s="157"/>
      <c r="KIN233" s="157"/>
      <c r="KIO233" s="157"/>
      <c r="KIP233" s="157"/>
      <c r="KIQ233" s="157"/>
      <c r="KIR233" s="157"/>
      <c r="KIS233" s="157"/>
      <c r="KIT233" s="157"/>
      <c r="KIU233" s="157"/>
      <c r="KIV233" s="157"/>
      <c r="KIW233" s="157"/>
      <c r="KIX233" s="157"/>
      <c r="KIY233" s="157"/>
      <c r="KIZ233" s="157"/>
      <c r="KJA233" s="157"/>
      <c r="KJB233" s="157"/>
      <c r="KJC233" s="157"/>
      <c r="KJD233" s="157"/>
      <c r="KJE233" s="157"/>
      <c r="KJF233" s="157"/>
      <c r="KJG233" s="157"/>
      <c r="KJH233" s="157"/>
      <c r="KJI233" s="157"/>
      <c r="KJJ233" s="157"/>
      <c r="KJK233" s="157"/>
      <c r="KJL233" s="157"/>
      <c r="KJM233" s="157"/>
      <c r="KJN233" s="157"/>
      <c r="KJO233" s="157"/>
      <c r="KJP233" s="157"/>
      <c r="KJQ233" s="157"/>
      <c r="KJR233" s="157"/>
      <c r="KJS233" s="157"/>
      <c r="KJT233" s="157"/>
      <c r="KJU233" s="157"/>
      <c r="KJV233" s="157"/>
      <c r="KJW233" s="157"/>
      <c r="KJX233" s="157"/>
      <c r="KJY233" s="157"/>
      <c r="KJZ233" s="157"/>
      <c r="KKA233" s="157"/>
      <c r="KKB233" s="157"/>
      <c r="KKC233" s="157"/>
      <c r="KKD233" s="157"/>
      <c r="KKE233" s="157"/>
      <c r="KKF233" s="157"/>
      <c r="KKG233" s="157"/>
      <c r="KKH233" s="157"/>
      <c r="KKI233" s="157"/>
      <c r="KKJ233" s="157"/>
      <c r="KKK233" s="157"/>
      <c r="KKL233" s="157"/>
      <c r="KKM233" s="157"/>
      <c r="KKN233" s="157"/>
      <c r="KKO233" s="157"/>
      <c r="KKP233" s="157"/>
      <c r="KKQ233" s="157"/>
      <c r="KKR233" s="157"/>
      <c r="KKS233" s="157"/>
      <c r="KKT233" s="157"/>
      <c r="KKU233" s="157"/>
      <c r="KKV233" s="157"/>
      <c r="KKW233" s="157"/>
      <c r="KKX233" s="157"/>
      <c r="KKY233" s="157"/>
      <c r="KKZ233" s="157"/>
      <c r="KLA233" s="157"/>
      <c r="KLB233" s="157"/>
      <c r="KLC233" s="157"/>
      <c r="KLD233" s="157"/>
      <c r="KLE233" s="157"/>
      <c r="KLF233" s="157"/>
      <c r="KLG233" s="157"/>
      <c r="KLH233" s="157"/>
      <c r="KLI233" s="157"/>
      <c r="KLJ233" s="157"/>
      <c r="KLK233" s="157"/>
      <c r="KLL233" s="157"/>
      <c r="KLM233" s="157"/>
      <c r="KLN233" s="157"/>
      <c r="KLO233" s="157"/>
      <c r="KLP233" s="157"/>
      <c r="KLQ233" s="157"/>
      <c r="KLR233" s="157"/>
      <c r="KLS233" s="157"/>
      <c r="KLT233" s="157"/>
      <c r="KLU233" s="157"/>
      <c r="KLV233" s="157"/>
      <c r="KLW233" s="157"/>
      <c r="KLX233" s="157"/>
      <c r="KLY233" s="157"/>
      <c r="KLZ233" s="157"/>
      <c r="KMA233" s="157"/>
      <c r="KMB233" s="157"/>
      <c r="KMC233" s="157"/>
      <c r="KMD233" s="157"/>
      <c r="KME233" s="157"/>
      <c r="KMF233" s="157"/>
      <c r="KMG233" s="157"/>
      <c r="KMH233" s="157"/>
      <c r="KMI233" s="157"/>
      <c r="KMJ233" s="157"/>
      <c r="KMK233" s="157"/>
      <c r="KML233" s="157"/>
      <c r="KMM233" s="157"/>
      <c r="KMN233" s="157"/>
      <c r="KMO233" s="157"/>
      <c r="KMP233" s="157"/>
      <c r="KMQ233" s="157"/>
      <c r="KMR233" s="157"/>
      <c r="KMS233" s="157"/>
      <c r="KMT233" s="157"/>
      <c r="KMU233" s="157"/>
      <c r="KMV233" s="157"/>
      <c r="KMW233" s="157"/>
      <c r="KMX233" s="157"/>
      <c r="KMY233" s="157"/>
      <c r="KMZ233" s="157"/>
      <c r="KNA233" s="157"/>
      <c r="KNB233" s="157"/>
      <c r="KNC233" s="157"/>
      <c r="KND233" s="157"/>
      <c r="KNE233" s="157"/>
      <c r="KNF233" s="157"/>
      <c r="KNG233" s="157"/>
      <c r="KNH233" s="157"/>
      <c r="KNI233" s="157"/>
      <c r="KNJ233" s="157"/>
      <c r="KNK233" s="157"/>
      <c r="KNL233" s="157"/>
      <c r="KNM233" s="157"/>
      <c r="KNN233" s="157"/>
      <c r="KNO233" s="157"/>
      <c r="KNP233" s="157"/>
      <c r="KNQ233" s="157"/>
      <c r="KNR233" s="157"/>
      <c r="KNS233" s="157"/>
      <c r="KNT233" s="157"/>
      <c r="KNU233" s="157"/>
      <c r="KNV233" s="157"/>
      <c r="KNW233" s="157"/>
      <c r="KNX233" s="157"/>
      <c r="KNY233" s="157"/>
      <c r="KNZ233" s="157"/>
      <c r="KOA233" s="157"/>
      <c r="KOB233" s="157"/>
      <c r="KOC233" s="157"/>
      <c r="KOD233" s="157"/>
      <c r="KOE233" s="157"/>
      <c r="KOF233" s="157"/>
      <c r="KOG233" s="157"/>
      <c r="KOH233" s="157"/>
      <c r="KOI233" s="157"/>
      <c r="KOJ233" s="157"/>
      <c r="KOK233" s="157"/>
      <c r="KOL233" s="157"/>
      <c r="KOM233" s="157"/>
      <c r="KON233" s="157"/>
      <c r="KOO233" s="157"/>
      <c r="KOP233" s="157"/>
      <c r="KOQ233" s="157"/>
      <c r="KOR233" s="157"/>
      <c r="KOS233" s="157"/>
      <c r="KOT233" s="157"/>
      <c r="KOU233" s="157"/>
      <c r="KOV233" s="157"/>
      <c r="KOW233" s="157"/>
      <c r="KOX233" s="157"/>
      <c r="KOY233" s="157"/>
      <c r="KOZ233" s="157"/>
      <c r="KPA233" s="157"/>
      <c r="KPB233" s="157"/>
      <c r="KPC233" s="157"/>
      <c r="KPD233" s="157"/>
      <c r="KPE233" s="157"/>
      <c r="KPF233" s="157"/>
      <c r="KPG233" s="157"/>
      <c r="KPH233" s="157"/>
      <c r="KPI233" s="157"/>
      <c r="KPJ233" s="157"/>
      <c r="KPK233" s="157"/>
      <c r="KPL233" s="157"/>
      <c r="KPM233" s="157"/>
      <c r="KPN233" s="157"/>
      <c r="KPO233" s="157"/>
      <c r="KPP233" s="157"/>
      <c r="KPQ233" s="157"/>
      <c r="KPR233" s="157"/>
      <c r="KPS233" s="157"/>
      <c r="KPT233" s="157"/>
      <c r="KPU233" s="157"/>
      <c r="KPV233" s="157"/>
      <c r="KPW233" s="157"/>
      <c r="KPX233" s="157"/>
      <c r="KPY233" s="157"/>
      <c r="KPZ233" s="157"/>
      <c r="KQA233" s="157"/>
      <c r="KQB233" s="157"/>
      <c r="KQC233" s="157"/>
      <c r="KQD233" s="157"/>
      <c r="KQE233" s="157"/>
      <c r="KQF233" s="157"/>
      <c r="KQG233" s="157"/>
      <c r="KQH233" s="157"/>
      <c r="KQI233" s="157"/>
      <c r="KQJ233" s="157"/>
      <c r="KQK233" s="157"/>
      <c r="KQL233" s="157"/>
      <c r="KQM233" s="157"/>
      <c r="KQN233" s="157"/>
      <c r="KQO233" s="157"/>
      <c r="KQP233" s="157"/>
      <c r="KQQ233" s="157"/>
      <c r="KQR233" s="157"/>
      <c r="KQS233" s="157"/>
      <c r="KQT233" s="157"/>
      <c r="KQU233" s="157"/>
      <c r="KQV233" s="157"/>
      <c r="KQW233" s="157"/>
      <c r="KQX233" s="157"/>
      <c r="KQY233" s="157"/>
      <c r="KQZ233" s="157"/>
      <c r="KRA233" s="157"/>
      <c r="KRB233" s="157"/>
      <c r="KRC233" s="157"/>
      <c r="KRD233" s="157"/>
      <c r="KRE233" s="157"/>
      <c r="KRF233" s="157"/>
      <c r="KRG233" s="157"/>
      <c r="KRH233" s="157"/>
      <c r="KRI233" s="157"/>
      <c r="KRJ233" s="157"/>
      <c r="KRK233" s="157"/>
      <c r="KRL233" s="157"/>
      <c r="KRM233" s="157"/>
      <c r="KRN233" s="157"/>
      <c r="KRO233" s="157"/>
      <c r="KRP233" s="157"/>
      <c r="KRQ233" s="157"/>
      <c r="KRR233" s="157"/>
      <c r="KRS233" s="157"/>
      <c r="KRT233" s="157"/>
      <c r="KRU233" s="157"/>
      <c r="KRV233" s="157"/>
      <c r="KRW233" s="157"/>
      <c r="KRX233" s="157"/>
      <c r="KRY233" s="157"/>
      <c r="KRZ233" s="157"/>
      <c r="KSA233" s="157"/>
      <c r="KSB233" s="157"/>
      <c r="KSC233" s="157"/>
      <c r="KSD233" s="157"/>
      <c r="KSE233" s="157"/>
      <c r="KSF233" s="157"/>
      <c r="KSG233" s="157"/>
      <c r="KSH233" s="157"/>
      <c r="KSI233" s="157"/>
      <c r="KSJ233" s="157"/>
      <c r="KSK233" s="157"/>
      <c r="KSL233" s="157"/>
      <c r="KSM233" s="157"/>
      <c r="KSN233" s="157"/>
      <c r="KSO233" s="157"/>
      <c r="KSP233" s="157"/>
      <c r="KSQ233" s="157"/>
      <c r="KSR233" s="157"/>
      <c r="KSS233" s="157"/>
      <c r="KST233" s="157"/>
      <c r="KSU233" s="157"/>
      <c r="KSV233" s="157"/>
      <c r="KSW233" s="157"/>
      <c r="KSX233" s="157"/>
      <c r="KSY233" s="157"/>
      <c r="KSZ233" s="157"/>
      <c r="KTA233" s="157"/>
      <c r="KTB233" s="157"/>
      <c r="KTC233" s="157"/>
      <c r="KTD233" s="157"/>
      <c r="KTE233" s="157"/>
      <c r="KTF233" s="157"/>
      <c r="KTG233" s="157"/>
      <c r="KTH233" s="157"/>
      <c r="KTI233" s="157"/>
      <c r="KTJ233" s="157"/>
      <c r="KTK233" s="157"/>
      <c r="KTL233" s="157"/>
      <c r="KTM233" s="157"/>
      <c r="KTN233" s="157"/>
      <c r="KTO233" s="157"/>
      <c r="KTP233" s="157"/>
      <c r="KTQ233" s="157"/>
      <c r="KTR233" s="157"/>
      <c r="KTS233" s="157"/>
      <c r="KTT233" s="157"/>
      <c r="KTU233" s="157"/>
      <c r="KTV233" s="157"/>
      <c r="KTW233" s="157"/>
      <c r="KTX233" s="157"/>
      <c r="KTY233" s="157"/>
      <c r="KTZ233" s="157"/>
      <c r="KUA233" s="157"/>
      <c r="KUB233" s="157"/>
      <c r="KUC233" s="157"/>
      <c r="KUD233" s="157"/>
      <c r="KUE233" s="157"/>
      <c r="KUF233" s="157"/>
      <c r="KUG233" s="157"/>
      <c r="KUH233" s="157"/>
      <c r="KUI233" s="157"/>
      <c r="KUJ233" s="157"/>
      <c r="KUK233" s="157"/>
      <c r="KUL233" s="157"/>
      <c r="KUM233" s="157"/>
      <c r="KUN233" s="157"/>
      <c r="KUO233" s="157"/>
      <c r="KUP233" s="157"/>
      <c r="KUQ233" s="157"/>
      <c r="KUR233" s="157"/>
      <c r="KUS233" s="157"/>
      <c r="KUT233" s="157"/>
      <c r="KUU233" s="157"/>
      <c r="KUV233" s="157"/>
      <c r="KUW233" s="157"/>
      <c r="KUX233" s="157"/>
      <c r="KUY233" s="157"/>
      <c r="KUZ233" s="157"/>
      <c r="KVA233" s="157"/>
      <c r="KVB233" s="157"/>
      <c r="KVC233" s="157"/>
      <c r="KVD233" s="157"/>
      <c r="KVE233" s="157"/>
      <c r="KVF233" s="157"/>
      <c r="KVG233" s="157"/>
      <c r="KVH233" s="157"/>
      <c r="KVI233" s="157"/>
      <c r="KVJ233" s="157"/>
      <c r="KVK233" s="157"/>
      <c r="KVL233" s="157"/>
      <c r="KVM233" s="157"/>
      <c r="KVN233" s="157"/>
      <c r="KVO233" s="157"/>
      <c r="KVP233" s="157"/>
      <c r="KVQ233" s="157"/>
      <c r="KVR233" s="157"/>
      <c r="KVS233" s="157"/>
      <c r="KVT233" s="157"/>
      <c r="KVU233" s="157"/>
      <c r="KVV233" s="157"/>
      <c r="KVW233" s="157"/>
      <c r="KVX233" s="157"/>
      <c r="KVY233" s="157"/>
      <c r="KVZ233" s="157"/>
      <c r="KWA233" s="157"/>
      <c r="KWB233" s="157"/>
      <c r="KWC233" s="157"/>
      <c r="KWD233" s="157"/>
      <c r="KWE233" s="157"/>
      <c r="KWF233" s="157"/>
      <c r="KWG233" s="157"/>
      <c r="KWH233" s="157"/>
      <c r="KWI233" s="157"/>
      <c r="KWJ233" s="157"/>
      <c r="KWK233" s="157"/>
      <c r="KWL233" s="157"/>
      <c r="KWM233" s="157"/>
      <c r="KWN233" s="157"/>
      <c r="KWO233" s="157"/>
      <c r="KWP233" s="157"/>
      <c r="KWQ233" s="157"/>
      <c r="KWR233" s="157"/>
      <c r="KWS233" s="157"/>
      <c r="KWT233" s="157"/>
      <c r="KWU233" s="157"/>
      <c r="KWV233" s="157"/>
      <c r="KWW233" s="157"/>
      <c r="KWX233" s="157"/>
      <c r="KWY233" s="157"/>
      <c r="KWZ233" s="157"/>
      <c r="KXA233" s="157"/>
      <c r="KXB233" s="157"/>
      <c r="KXC233" s="157"/>
      <c r="KXD233" s="157"/>
      <c r="KXE233" s="157"/>
      <c r="KXF233" s="157"/>
      <c r="KXG233" s="157"/>
      <c r="KXH233" s="157"/>
      <c r="KXI233" s="157"/>
      <c r="KXJ233" s="157"/>
      <c r="KXK233" s="157"/>
      <c r="KXL233" s="157"/>
      <c r="KXM233" s="157"/>
      <c r="KXN233" s="157"/>
      <c r="KXO233" s="157"/>
      <c r="KXP233" s="157"/>
      <c r="KXQ233" s="157"/>
      <c r="KXR233" s="157"/>
      <c r="KXS233" s="157"/>
      <c r="KXT233" s="157"/>
      <c r="KXU233" s="157"/>
      <c r="KXV233" s="157"/>
      <c r="KXW233" s="157"/>
      <c r="KXX233" s="157"/>
      <c r="KXY233" s="157"/>
      <c r="KXZ233" s="157"/>
      <c r="KYA233" s="157"/>
      <c r="KYB233" s="157"/>
      <c r="KYC233" s="157"/>
      <c r="KYD233" s="157"/>
      <c r="KYE233" s="157"/>
      <c r="KYF233" s="157"/>
      <c r="KYG233" s="157"/>
      <c r="KYH233" s="157"/>
      <c r="KYI233" s="157"/>
      <c r="KYJ233" s="157"/>
      <c r="KYK233" s="157"/>
      <c r="KYL233" s="157"/>
      <c r="KYM233" s="157"/>
      <c r="KYN233" s="157"/>
      <c r="KYO233" s="157"/>
      <c r="KYP233" s="157"/>
      <c r="KYQ233" s="157"/>
      <c r="KYR233" s="157"/>
      <c r="KYS233" s="157"/>
      <c r="KYT233" s="157"/>
      <c r="KYU233" s="157"/>
      <c r="KYV233" s="157"/>
      <c r="KYW233" s="157"/>
      <c r="KYX233" s="157"/>
      <c r="KYY233" s="157"/>
      <c r="KYZ233" s="157"/>
      <c r="KZA233" s="157"/>
      <c r="KZB233" s="157"/>
      <c r="KZC233" s="157"/>
      <c r="KZD233" s="157"/>
      <c r="KZE233" s="157"/>
      <c r="KZF233" s="157"/>
      <c r="KZG233" s="157"/>
      <c r="KZH233" s="157"/>
      <c r="KZI233" s="157"/>
      <c r="KZJ233" s="157"/>
      <c r="KZK233" s="157"/>
      <c r="KZL233" s="157"/>
      <c r="KZM233" s="157"/>
      <c r="KZN233" s="157"/>
      <c r="KZO233" s="157"/>
      <c r="KZP233" s="157"/>
      <c r="KZQ233" s="157"/>
      <c r="KZR233" s="157"/>
      <c r="KZS233" s="157"/>
      <c r="KZT233" s="157"/>
      <c r="KZU233" s="157"/>
      <c r="KZV233" s="157"/>
      <c r="KZW233" s="157"/>
      <c r="KZX233" s="157"/>
      <c r="KZY233" s="157"/>
      <c r="KZZ233" s="157"/>
      <c r="LAA233" s="157"/>
      <c r="LAB233" s="157"/>
      <c r="LAC233" s="157"/>
      <c r="LAD233" s="157"/>
      <c r="LAE233" s="157"/>
      <c r="LAF233" s="157"/>
      <c r="LAG233" s="157"/>
      <c r="LAH233" s="157"/>
      <c r="LAI233" s="157"/>
      <c r="LAJ233" s="157"/>
      <c r="LAK233" s="157"/>
      <c r="LAL233" s="157"/>
      <c r="LAM233" s="157"/>
      <c r="LAN233" s="157"/>
      <c r="LAO233" s="157"/>
      <c r="LAP233" s="157"/>
      <c r="LAQ233" s="157"/>
      <c r="LAR233" s="157"/>
      <c r="LAS233" s="157"/>
      <c r="LAT233" s="157"/>
      <c r="LAU233" s="157"/>
      <c r="LAV233" s="157"/>
      <c r="LAW233" s="157"/>
      <c r="LAX233" s="157"/>
      <c r="LAY233" s="157"/>
      <c r="LAZ233" s="157"/>
      <c r="LBA233" s="157"/>
      <c r="LBB233" s="157"/>
      <c r="LBC233" s="157"/>
      <c r="LBD233" s="157"/>
      <c r="LBE233" s="157"/>
      <c r="LBF233" s="157"/>
      <c r="LBG233" s="157"/>
      <c r="LBH233" s="157"/>
      <c r="LBI233" s="157"/>
      <c r="LBJ233" s="157"/>
      <c r="LBK233" s="157"/>
      <c r="LBL233" s="157"/>
      <c r="LBM233" s="157"/>
      <c r="LBN233" s="157"/>
      <c r="LBO233" s="157"/>
      <c r="LBP233" s="157"/>
      <c r="LBQ233" s="157"/>
      <c r="LBR233" s="157"/>
      <c r="LBS233" s="157"/>
      <c r="LBT233" s="157"/>
      <c r="LBU233" s="157"/>
      <c r="LBV233" s="157"/>
      <c r="LBW233" s="157"/>
      <c r="LBX233" s="157"/>
      <c r="LBY233" s="157"/>
      <c r="LBZ233" s="157"/>
      <c r="LCA233" s="157"/>
      <c r="LCB233" s="157"/>
      <c r="LCC233" s="157"/>
      <c r="LCD233" s="157"/>
      <c r="LCE233" s="157"/>
      <c r="LCF233" s="157"/>
      <c r="LCG233" s="157"/>
      <c r="LCH233" s="157"/>
      <c r="LCI233" s="157"/>
      <c r="LCJ233" s="157"/>
      <c r="LCK233" s="157"/>
      <c r="LCL233" s="157"/>
      <c r="LCM233" s="157"/>
      <c r="LCN233" s="157"/>
      <c r="LCO233" s="157"/>
      <c r="LCP233" s="157"/>
      <c r="LCQ233" s="157"/>
      <c r="LCR233" s="157"/>
      <c r="LCS233" s="157"/>
      <c r="LCT233" s="157"/>
      <c r="LCU233" s="157"/>
      <c r="LCV233" s="157"/>
      <c r="LCW233" s="157"/>
      <c r="LCX233" s="157"/>
      <c r="LCY233" s="157"/>
      <c r="LCZ233" s="157"/>
      <c r="LDA233" s="157"/>
      <c r="LDB233" s="157"/>
      <c r="LDC233" s="157"/>
      <c r="LDD233" s="157"/>
      <c r="LDE233" s="157"/>
      <c r="LDF233" s="157"/>
      <c r="LDG233" s="157"/>
      <c r="LDH233" s="157"/>
      <c r="LDI233" s="157"/>
      <c r="LDJ233" s="157"/>
      <c r="LDK233" s="157"/>
      <c r="LDL233" s="157"/>
      <c r="LDM233" s="157"/>
      <c r="LDN233" s="157"/>
      <c r="LDO233" s="157"/>
      <c r="LDP233" s="157"/>
      <c r="LDQ233" s="157"/>
      <c r="LDR233" s="157"/>
      <c r="LDS233" s="157"/>
      <c r="LDT233" s="157"/>
      <c r="LDU233" s="157"/>
      <c r="LDV233" s="157"/>
      <c r="LDW233" s="157"/>
      <c r="LDX233" s="157"/>
      <c r="LDY233" s="157"/>
      <c r="LDZ233" s="157"/>
      <c r="LEA233" s="157"/>
      <c r="LEB233" s="157"/>
      <c r="LEC233" s="157"/>
      <c r="LED233" s="157"/>
      <c r="LEE233" s="157"/>
      <c r="LEF233" s="157"/>
      <c r="LEG233" s="157"/>
      <c r="LEH233" s="157"/>
      <c r="LEI233" s="157"/>
      <c r="LEJ233" s="157"/>
      <c r="LEK233" s="157"/>
      <c r="LEL233" s="157"/>
      <c r="LEM233" s="157"/>
      <c r="LEN233" s="157"/>
      <c r="LEO233" s="157"/>
      <c r="LEP233" s="157"/>
      <c r="LEQ233" s="157"/>
      <c r="LER233" s="157"/>
      <c r="LES233" s="157"/>
      <c r="LET233" s="157"/>
      <c r="LEU233" s="157"/>
      <c r="LEV233" s="157"/>
      <c r="LEW233" s="157"/>
      <c r="LEX233" s="157"/>
      <c r="LEY233" s="157"/>
      <c r="LEZ233" s="157"/>
      <c r="LFA233" s="157"/>
      <c r="LFB233" s="157"/>
      <c r="LFC233" s="157"/>
      <c r="LFD233" s="157"/>
      <c r="LFE233" s="157"/>
      <c r="LFF233" s="157"/>
      <c r="LFG233" s="157"/>
      <c r="LFH233" s="157"/>
      <c r="LFI233" s="157"/>
      <c r="LFJ233" s="157"/>
      <c r="LFK233" s="157"/>
      <c r="LFL233" s="157"/>
      <c r="LFM233" s="157"/>
      <c r="LFN233" s="157"/>
      <c r="LFO233" s="157"/>
      <c r="LFP233" s="157"/>
      <c r="LFQ233" s="157"/>
      <c r="LFR233" s="157"/>
      <c r="LFS233" s="157"/>
      <c r="LFT233" s="157"/>
      <c r="LFU233" s="157"/>
      <c r="LFV233" s="157"/>
      <c r="LFW233" s="157"/>
      <c r="LFX233" s="157"/>
      <c r="LFY233" s="157"/>
      <c r="LFZ233" s="157"/>
      <c r="LGA233" s="157"/>
      <c r="LGB233" s="157"/>
      <c r="LGC233" s="157"/>
      <c r="LGD233" s="157"/>
      <c r="LGE233" s="157"/>
      <c r="LGF233" s="157"/>
      <c r="LGG233" s="157"/>
      <c r="LGH233" s="157"/>
      <c r="LGI233" s="157"/>
      <c r="LGJ233" s="157"/>
      <c r="LGK233" s="157"/>
      <c r="LGL233" s="157"/>
      <c r="LGM233" s="157"/>
      <c r="LGN233" s="157"/>
      <c r="LGO233" s="157"/>
      <c r="LGP233" s="157"/>
      <c r="LGQ233" s="157"/>
      <c r="LGR233" s="157"/>
      <c r="LGS233" s="157"/>
      <c r="LGT233" s="157"/>
      <c r="LGU233" s="157"/>
      <c r="LGV233" s="157"/>
      <c r="LGW233" s="157"/>
      <c r="LGX233" s="157"/>
      <c r="LGY233" s="157"/>
      <c r="LGZ233" s="157"/>
      <c r="LHA233" s="157"/>
      <c r="LHB233" s="157"/>
      <c r="LHC233" s="157"/>
      <c r="LHD233" s="157"/>
      <c r="LHE233" s="157"/>
      <c r="LHF233" s="157"/>
      <c r="LHG233" s="157"/>
      <c r="LHH233" s="157"/>
      <c r="LHI233" s="157"/>
      <c r="LHJ233" s="157"/>
      <c r="LHK233" s="157"/>
      <c r="LHL233" s="157"/>
      <c r="LHM233" s="157"/>
      <c r="LHN233" s="157"/>
      <c r="LHO233" s="157"/>
      <c r="LHP233" s="157"/>
      <c r="LHQ233" s="157"/>
      <c r="LHR233" s="157"/>
      <c r="LHS233" s="157"/>
      <c r="LHT233" s="157"/>
      <c r="LHU233" s="157"/>
      <c r="LHV233" s="157"/>
      <c r="LHW233" s="157"/>
      <c r="LHX233" s="157"/>
      <c r="LHY233" s="157"/>
      <c r="LHZ233" s="157"/>
      <c r="LIA233" s="157"/>
      <c r="LIB233" s="157"/>
      <c r="LIC233" s="157"/>
      <c r="LID233" s="157"/>
      <c r="LIE233" s="157"/>
      <c r="LIF233" s="157"/>
      <c r="LIG233" s="157"/>
      <c r="LIH233" s="157"/>
      <c r="LII233" s="157"/>
      <c r="LIJ233" s="157"/>
      <c r="LIK233" s="157"/>
      <c r="LIL233" s="157"/>
      <c r="LIM233" s="157"/>
      <c r="LIN233" s="157"/>
      <c r="LIO233" s="157"/>
      <c r="LIP233" s="157"/>
      <c r="LIQ233" s="157"/>
      <c r="LIR233" s="157"/>
      <c r="LIS233" s="157"/>
      <c r="LIT233" s="157"/>
      <c r="LIU233" s="157"/>
      <c r="LIV233" s="157"/>
      <c r="LIW233" s="157"/>
      <c r="LIX233" s="157"/>
      <c r="LIY233" s="157"/>
      <c r="LIZ233" s="157"/>
      <c r="LJA233" s="157"/>
      <c r="LJB233" s="157"/>
      <c r="LJC233" s="157"/>
      <c r="LJD233" s="157"/>
      <c r="LJE233" s="157"/>
      <c r="LJF233" s="157"/>
      <c r="LJG233" s="157"/>
      <c r="LJH233" s="157"/>
      <c r="LJI233" s="157"/>
      <c r="LJJ233" s="157"/>
      <c r="LJK233" s="157"/>
      <c r="LJL233" s="157"/>
      <c r="LJM233" s="157"/>
      <c r="LJN233" s="157"/>
      <c r="LJO233" s="157"/>
      <c r="LJP233" s="157"/>
      <c r="LJQ233" s="157"/>
      <c r="LJR233" s="157"/>
      <c r="LJS233" s="157"/>
      <c r="LJT233" s="157"/>
      <c r="LJU233" s="157"/>
      <c r="LJV233" s="157"/>
      <c r="LJW233" s="157"/>
      <c r="LJX233" s="157"/>
      <c r="LJY233" s="157"/>
      <c r="LJZ233" s="157"/>
      <c r="LKA233" s="157"/>
      <c r="LKB233" s="157"/>
      <c r="LKC233" s="157"/>
      <c r="LKD233" s="157"/>
      <c r="LKE233" s="157"/>
      <c r="LKF233" s="157"/>
      <c r="LKG233" s="157"/>
      <c r="LKH233" s="157"/>
      <c r="LKI233" s="157"/>
      <c r="LKJ233" s="157"/>
      <c r="LKK233" s="157"/>
      <c r="LKL233" s="157"/>
      <c r="LKM233" s="157"/>
      <c r="LKN233" s="157"/>
      <c r="LKO233" s="157"/>
      <c r="LKP233" s="157"/>
      <c r="LKQ233" s="157"/>
      <c r="LKR233" s="157"/>
      <c r="LKS233" s="157"/>
      <c r="LKT233" s="157"/>
      <c r="LKU233" s="157"/>
      <c r="LKV233" s="157"/>
      <c r="LKW233" s="157"/>
      <c r="LKX233" s="157"/>
      <c r="LKY233" s="157"/>
      <c r="LKZ233" s="157"/>
      <c r="LLA233" s="157"/>
      <c r="LLB233" s="157"/>
      <c r="LLC233" s="157"/>
      <c r="LLD233" s="157"/>
      <c r="LLE233" s="157"/>
      <c r="LLF233" s="157"/>
      <c r="LLG233" s="157"/>
      <c r="LLH233" s="157"/>
      <c r="LLI233" s="157"/>
      <c r="LLJ233" s="157"/>
      <c r="LLK233" s="157"/>
      <c r="LLL233" s="157"/>
      <c r="LLM233" s="157"/>
      <c r="LLN233" s="157"/>
      <c r="LLO233" s="157"/>
      <c r="LLP233" s="157"/>
      <c r="LLQ233" s="157"/>
      <c r="LLR233" s="157"/>
      <c r="LLS233" s="157"/>
      <c r="LLT233" s="157"/>
      <c r="LLU233" s="157"/>
      <c r="LLV233" s="157"/>
      <c r="LLW233" s="157"/>
      <c r="LLX233" s="157"/>
      <c r="LLY233" s="157"/>
      <c r="LLZ233" s="157"/>
      <c r="LMA233" s="157"/>
      <c r="LMB233" s="157"/>
      <c r="LMC233" s="157"/>
      <c r="LMD233" s="157"/>
      <c r="LME233" s="157"/>
      <c r="LMF233" s="157"/>
      <c r="LMG233" s="157"/>
      <c r="LMH233" s="157"/>
      <c r="LMI233" s="157"/>
      <c r="LMJ233" s="157"/>
      <c r="LMK233" s="157"/>
      <c r="LML233" s="157"/>
      <c r="LMM233" s="157"/>
      <c r="LMN233" s="157"/>
      <c r="LMO233" s="157"/>
      <c r="LMP233" s="157"/>
      <c r="LMQ233" s="157"/>
      <c r="LMR233" s="157"/>
      <c r="LMS233" s="157"/>
      <c r="LMT233" s="157"/>
      <c r="LMU233" s="157"/>
      <c r="LMV233" s="157"/>
      <c r="LMW233" s="157"/>
      <c r="LMX233" s="157"/>
      <c r="LMY233" s="157"/>
      <c r="LMZ233" s="157"/>
      <c r="LNA233" s="157"/>
      <c r="LNB233" s="157"/>
      <c r="LNC233" s="157"/>
      <c r="LND233" s="157"/>
      <c r="LNE233" s="157"/>
      <c r="LNF233" s="157"/>
      <c r="LNG233" s="157"/>
      <c r="LNH233" s="157"/>
      <c r="LNI233" s="157"/>
      <c r="LNJ233" s="157"/>
      <c r="LNK233" s="157"/>
      <c r="LNL233" s="157"/>
      <c r="LNM233" s="157"/>
      <c r="LNN233" s="157"/>
      <c r="LNO233" s="157"/>
      <c r="LNP233" s="157"/>
      <c r="LNQ233" s="157"/>
      <c r="LNR233" s="157"/>
      <c r="LNS233" s="157"/>
      <c r="LNT233" s="157"/>
      <c r="LNU233" s="157"/>
      <c r="LNV233" s="157"/>
      <c r="LNW233" s="157"/>
      <c r="LNX233" s="157"/>
      <c r="LNY233" s="157"/>
      <c r="LNZ233" s="157"/>
      <c r="LOA233" s="157"/>
      <c r="LOB233" s="157"/>
      <c r="LOC233" s="157"/>
      <c r="LOD233" s="157"/>
      <c r="LOE233" s="157"/>
      <c r="LOF233" s="157"/>
      <c r="LOG233" s="157"/>
      <c r="LOH233" s="157"/>
      <c r="LOI233" s="157"/>
      <c r="LOJ233" s="157"/>
      <c r="LOK233" s="157"/>
      <c r="LOL233" s="157"/>
      <c r="LOM233" s="157"/>
      <c r="LON233" s="157"/>
      <c r="LOO233" s="157"/>
      <c r="LOP233" s="157"/>
      <c r="LOQ233" s="157"/>
      <c r="LOR233" s="157"/>
      <c r="LOS233" s="157"/>
      <c r="LOT233" s="157"/>
      <c r="LOU233" s="157"/>
      <c r="LOV233" s="157"/>
      <c r="LOW233" s="157"/>
      <c r="LOX233" s="157"/>
      <c r="LOY233" s="157"/>
      <c r="LOZ233" s="157"/>
      <c r="LPA233" s="157"/>
      <c r="LPB233" s="157"/>
      <c r="LPC233" s="157"/>
      <c r="LPD233" s="157"/>
      <c r="LPE233" s="157"/>
      <c r="LPF233" s="157"/>
      <c r="LPG233" s="157"/>
      <c r="LPH233" s="157"/>
      <c r="LPI233" s="157"/>
      <c r="LPJ233" s="157"/>
      <c r="LPK233" s="157"/>
      <c r="LPL233" s="157"/>
      <c r="LPM233" s="157"/>
      <c r="LPN233" s="157"/>
      <c r="LPO233" s="157"/>
      <c r="LPP233" s="157"/>
      <c r="LPQ233" s="157"/>
      <c r="LPR233" s="157"/>
      <c r="LPS233" s="157"/>
      <c r="LPT233" s="157"/>
      <c r="LPU233" s="157"/>
      <c r="LPV233" s="157"/>
      <c r="LPW233" s="157"/>
      <c r="LPX233" s="157"/>
      <c r="LPY233" s="157"/>
      <c r="LPZ233" s="157"/>
      <c r="LQA233" s="157"/>
      <c r="LQB233" s="157"/>
      <c r="LQC233" s="157"/>
      <c r="LQD233" s="157"/>
      <c r="LQE233" s="157"/>
      <c r="LQF233" s="157"/>
      <c r="LQG233" s="157"/>
      <c r="LQH233" s="157"/>
      <c r="LQI233" s="157"/>
      <c r="LQJ233" s="157"/>
      <c r="LQK233" s="157"/>
      <c r="LQL233" s="157"/>
      <c r="LQM233" s="157"/>
      <c r="LQN233" s="157"/>
      <c r="LQO233" s="157"/>
      <c r="LQP233" s="157"/>
      <c r="LQQ233" s="157"/>
      <c r="LQR233" s="157"/>
      <c r="LQS233" s="157"/>
      <c r="LQT233" s="157"/>
      <c r="LQU233" s="157"/>
      <c r="LQV233" s="157"/>
      <c r="LQW233" s="157"/>
      <c r="LQX233" s="157"/>
      <c r="LQY233" s="157"/>
      <c r="LQZ233" s="157"/>
      <c r="LRA233" s="157"/>
      <c r="LRB233" s="157"/>
      <c r="LRC233" s="157"/>
      <c r="LRD233" s="157"/>
      <c r="LRE233" s="157"/>
      <c r="LRF233" s="157"/>
      <c r="LRG233" s="157"/>
      <c r="LRH233" s="157"/>
      <c r="LRI233" s="157"/>
      <c r="LRJ233" s="157"/>
      <c r="LRK233" s="157"/>
      <c r="LRL233" s="157"/>
      <c r="LRM233" s="157"/>
      <c r="LRN233" s="157"/>
      <c r="LRO233" s="157"/>
      <c r="LRP233" s="157"/>
      <c r="LRQ233" s="157"/>
      <c r="LRR233" s="157"/>
      <c r="LRS233" s="157"/>
      <c r="LRT233" s="157"/>
      <c r="LRU233" s="157"/>
      <c r="LRV233" s="157"/>
      <c r="LRW233" s="157"/>
      <c r="LRX233" s="157"/>
      <c r="LRY233" s="157"/>
      <c r="LRZ233" s="157"/>
      <c r="LSA233" s="157"/>
      <c r="LSB233" s="157"/>
      <c r="LSC233" s="157"/>
      <c r="LSD233" s="157"/>
      <c r="LSE233" s="157"/>
      <c r="LSF233" s="157"/>
      <c r="LSG233" s="157"/>
      <c r="LSH233" s="157"/>
      <c r="LSI233" s="157"/>
      <c r="LSJ233" s="157"/>
      <c r="LSK233" s="157"/>
      <c r="LSL233" s="157"/>
      <c r="LSM233" s="157"/>
      <c r="LSN233" s="157"/>
      <c r="LSO233" s="157"/>
      <c r="LSP233" s="157"/>
      <c r="LSQ233" s="157"/>
      <c r="LSR233" s="157"/>
      <c r="LSS233" s="157"/>
      <c r="LST233" s="157"/>
      <c r="LSU233" s="157"/>
      <c r="LSV233" s="157"/>
      <c r="LSW233" s="157"/>
      <c r="LSX233" s="157"/>
      <c r="LSY233" s="157"/>
      <c r="LSZ233" s="157"/>
      <c r="LTA233" s="157"/>
      <c r="LTB233" s="157"/>
      <c r="LTC233" s="157"/>
      <c r="LTD233" s="157"/>
      <c r="LTE233" s="157"/>
      <c r="LTF233" s="157"/>
      <c r="LTG233" s="157"/>
      <c r="LTH233" s="157"/>
      <c r="LTI233" s="157"/>
      <c r="LTJ233" s="157"/>
      <c r="LTK233" s="157"/>
      <c r="LTL233" s="157"/>
      <c r="LTM233" s="157"/>
      <c r="LTN233" s="157"/>
      <c r="LTO233" s="157"/>
      <c r="LTP233" s="157"/>
      <c r="LTQ233" s="157"/>
      <c r="LTR233" s="157"/>
      <c r="LTS233" s="157"/>
      <c r="LTT233" s="157"/>
      <c r="LTU233" s="157"/>
      <c r="LTV233" s="157"/>
      <c r="LTW233" s="157"/>
      <c r="LTX233" s="157"/>
      <c r="LTY233" s="157"/>
      <c r="LTZ233" s="157"/>
      <c r="LUA233" s="157"/>
      <c r="LUB233" s="157"/>
      <c r="LUC233" s="157"/>
      <c r="LUD233" s="157"/>
      <c r="LUE233" s="157"/>
      <c r="LUF233" s="157"/>
      <c r="LUG233" s="157"/>
      <c r="LUH233" s="157"/>
      <c r="LUI233" s="157"/>
      <c r="LUJ233" s="157"/>
      <c r="LUK233" s="157"/>
      <c r="LUL233" s="157"/>
      <c r="LUM233" s="157"/>
      <c r="LUN233" s="157"/>
      <c r="LUO233" s="157"/>
      <c r="LUP233" s="157"/>
      <c r="LUQ233" s="157"/>
      <c r="LUR233" s="157"/>
      <c r="LUS233" s="157"/>
      <c r="LUT233" s="157"/>
      <c r="LUU233" s="157"/>
      <c r="LUV233" s="157"/>
      <c r="LUW233" s="157"/>
      <c r="LUX233" s="157"/>
      <c r="LUY233" s="157"/>
      <c r="LUZ233" s="157"/>
      <c r="LVA233" s="157"/>
      <c r="LVB233" s="157"/>
      <c r="LVC233" s="157"/>
      <c r="LVD233" s="157"/>
      <c r="LVE233" s="157"/>
      <c r="LVF233" s="157"/>
      <c r="LVG233" s="157"/>
      <c r="LVH233" s="157"/>
      <c r="LVI233" s="157"/>
      <c r="LVJ233" s="157"/>
      <c r="LVK233" s="157"/>
      <c r="LVL233" s="157"/>
      <c r="LVM233" s="157"/>
      <c r="LVN233" s="157"/>
      <c r="LVO233" s="157"/>
      <c r="LVP233" s="157"/>
      <c r="LVQ233" s="157"/>
      <c r="LVR233" s="157"/>
      <c r="LVS233" s="157"/>
      <c r="LVT233" s="157"/>
      <c r="LVU233" s="157"/>
      <c r="LVV233" s="157"/>
      <c r="LVW233" s="157"/>
      <c r="LVX233" s="157"/>
      <c r="LVY233" s="157"/>
      <c r="LVZ233" s="157"/>
      <c r="LWA233" s="157"/>
      <c r="LWB233" s="157"/>
      <c r="LWC233" s="157"/>
      <c r="LWD233" s="157"/>
      <c r="LWE233" s="157"/>
      <c r="LWF233" s="157"/>
      <c r="LWG233" s="157"/>
      <c r="LWH233" s="157"/>
      <c r="LWI233" s="157"/>
      <c r="LWJ233" s="157"/>
      <c r="LWK233" s="157"/>
      <c r="LWL233" s="157"/>
      <c r="LWM233" s="157"/>
      <c r="LWN233" s="157"/>
      <c r="LWO233" s="157"/>
      <c r="LWP233" s="157"/>
      <c r="LWQ233" s="157"/>
      <c r="LWR233" s="157"/>
      <c r="LWS233" s="157"/>
      <c r="LWT233" s="157"/>
      <c r="LWU233" s="157"/>
      <c r="LWV233" s="157"/>
      <c r="LWW233" s="157"/>
      <c r="LWX233" s="157"/>
      <c r="LWY233" s="157"/>
      <c r="LWZ233" s="157"/>
      <c r="LXA233" s="157"/>
      <c r="LXB233" s="157"/>
      <c r="LXC233" s="157"/>
      <c r="LXD233" s="157"/>
      <c r="LXE233" s="157"/>
      <c r="LXF233" s="157"/>
      <c r="LXG233" s="157"/>
      <c r="LXH233" s="157"/>
      <c r="LXI233" s="157"/>
      <c r="LXJ233" s="157"/>
      <c r="LXK233" s="157"/>
      <c r="LXL233" s="157"/>
      <c r="LXM233" s="157"/>
      <c r="LXN233" s="157"/>
      <c r="LXO233" s="157"/>
      <c r="LXP233" s="157"/>
      <c r="LXQ233" s="157"/>
      <c r="LXR233" s="157"/>
      <c r="LXS233" s="157"/>
      <c r="LXT233" s="157"/>
      <c r="LXU233" s="157"/>
      <c r="LXV233" s="157"/>
      <c r="LXW233" s="157"/>
      <c r="LXX233" s="157"/>
      <c r="LXY233" s="157"/>
      <c r="LXZ233" s="157"/>
      <c r="LYA233" s="157"/>
      <c r="LYB233" s="157"/>
      <c r="LYC233" s="157"/>
      <c r="LYD233" s="157"/>
      <c r="LYE233" s="157"/>
      <c r="LYF233" s="157"/>
      <c r="LYG233" s="157"/>
      <c r="LYH233" s="157"/>
      <c r="LYI233" s="157"/>
      <c r="LYJ233" s="157"/>
      <c r="LYK233" s="157"/>
      <c r="LYL233" s="157"/>
      <c r="LYM233" s="157"/>
      <c r="LYN233" s="157"/>
      <c r="LYO233" s="157"/>
      <c r="LYP233" s="157"/>
      <c r="LYQ233" s="157"/>
      <c r="LYR233" s="157"/>
      <c r="LYS233" s="157"/>
      <c r="LYT233" s="157"/>
      <c r="LYU233" s="157"/>
      <c r="LYV233" s="157"/>
      <c r="LYW233" s="157"/>
      <c r="LYX233" s="157"/>
      <c r="LYY233" s="157"/>
      <c r="LYZ233" s="157"/>
      <c r="LZA233" s="157"/>
      <c r="LZB233" s="157"/>
      <c r="LZC233" s="157"/>
      <c r="LZD233" s="157"/>
      <c r="LZE233" s="157"/>
      <c r="LZF233" s="157"/>
      <c r="LZG233" s="157"/>
      <c r="LZH233" s="157"/>
      <c r="LZI233" s="157"/>
      <c r="LZJ233" s="157"/>
      <c r="LZK233" s="157"/>
      <c r="LZL233" s="157"/>
      <c r="LZM233" s="157"/>
      <c r="LZN233" s="157"/>
      <c r="LZO233" s="157"/>
      <c r="LZP233" s="157"/>
      <c r="LZQ233" s="157"/>
      <c r="LZR233" s="157"/>
      <c r="LZS233" s="157"/>
      <c r="LZT233" s="157"/>
      <c r="LZU233" s="157"/>
      <c r="LZV233" s="157"/>
      <c r="LZW233" s="157"/>
      <c r="LZX233" s="157"/>
      <c r="LZY233" s="157"/>
      <c r="LZZ233" s="157"/>
      <c r="MAA233" s="157"/>
      <c r="MAB233" s="157"/>
      <c r="MAC233" s="157"/>
      <c r="MAD233" s="157"/>
      <c r="MAE233" s="157"/>
      <c r="MAF233" s="157"/>
      <c r="MAG233" s="157"/>
      <c r="MAH233" s="157"/>
      <c r="MAI233" s="157"/>
      <c r="MAJ233" s="157"/>
      <c r="MAK233" s="157"/>
      <c r="MAL233" s="157"/>
      <c r="MAM233" s="157"/>
      <c r="MAN233" s="157"/>
      <c r="MAO233" s="157"/>
      <c r="MAP233" s="157"/>
      <c r="MAQ233" s="157"/>
      <c r="MAR233" s="157"/>
      <c r="MAS233" s="157"/>
      <c r="MAT233" s="157"/>
      <c r="MAU233" s="157"/>
      <c r="MAV233" s="157"/>
      <c r="MAW233" s="157"/>
      <c r="MAX233" s="157"/>
      <c r="MAY233" s="157"/>
      <c r="MAZ233" s="157"/>
      <c r="MBA233" s="157"/>
      <c r="MBB233" s="157"/>
      <c r="MBC233" s="157"/>
      <c r="MBD233" s="157"/>
      <c r="MBE233" s="157"/>
      <c r="MBF233" s="157"/>
      <c r="MBG233" s="157"/>
      <c r="MBH233" s="157"/>
      <c r="MBI233" s="157"/>
      <c r="MBJ233" s="157"/>
      <c r="MBK233" s="157"/>
      <c r="MBL233" s="157"/>
      <c r="MBM233" s="157"/>
      <c r="MBN233" s="157"/>
      <c r="MBO233" s="157"/>
      <c r="MBP233" s="157"/>
      <c r="MBQ233" s="157"/>
      <c r="MBR233" s="157"/>
      <c r="MBS233" s="157"/>
      <c r="MBT233" s="157"/>
      <c r="MBU233" s="157"/>
      <c r="MBV233" s="157"/>
      <c r="MBW233" s="157"/>
      <c r="MBX233" s="157"/>
      <c r="MBY233" s="157"/>
      <c r="MBZ233" s="157"/>
      <c r="MCA233" s="157"/>
      <c r="MCB233" s="157"/>
      <c r="MCC233" s="157"/>
      <c r="MCD233" s="157"/>
      <c r="MCE233" s="157"/>
      <c r="MCF233" s="157"/>
      <c r="MCG233" s="157"/>
      <c r="MCH233" s="157"/>
      <c r="MCI233" s="157"/>
      <c r="MCJ233" s="157"/>
      <c r="MCK233" s="157"/>
      <c r="MCL233" s="157"/>
      <c r="MCM233" s="157"/>
      <c r="MCN233" s="157"/>
      <c r="MCO233" s="157"/>
      <c r="MCP233" s="157"/>
      <c r="MCQ233" s="157"/>
      <c r="MCR233" s="157"/>
      <c r="MCS233" s="157"/>
      <c r="MCT233" s="157"/>
      <c r="MCU233" s="157"/>
      <c r="MCV233" s="157"/>
      <c r="MCW233" s="157"/>
      <c r="MCX233" s="157"/>
      <c r="MCY233" s="157"/>
      <c r="MCZ233" s="157"/>
      <c r="MDA233" s="157"/>
      <c r="MDB233" s="157"/>
      <c r="MDC233" s="157"/>
      <c r="MDD233" s="157"/>
      <c r="MDE233" s="157"/>
      <c r="MDF233" s="157"/>
      <c r="MDG233" s="157"/>
      <c r="MDH233" s="157"/>
      <c r="MDI233" s="157"/>
      <c r="MDJ233" s="157"/>
      <c r="MDK233" s="157"/>
      <c r="MDL233" s="157"/>
      <c r="MDM233" s="157"/>
      <c r="MDN233" s="157"/>
      <c r="MDO233" s="157"/>
      <c r="MDP233" s="157"/>
      <c r="MDQ233" s="157"/>
      <c r="MDR233" s="157"/>
      <c r="MDS233" s="157"/>
      <c r="MDT233" s="157"/>
      <c r="MDU233" s="157"/>
      <c r="MDV233" s="157"/>
      <c r="MDW233" s="157"/>
      <c r="MDX233" s="157"/>
      <c r="MDY233" s="157"/>
      <c r="MDZ233" s="157"/>
      <c r="MEA233" s="157"/>
      <c r="MEB233" s="157"/>
      <c r="MEC233" s="157"/>
      <c r="MED233" s="157"/>
      <c r="MEE233" s="157"/>
      <c r="MEF233" s="157"/>
      <c r="MEG233" s="157"/>
      <c r="MEH233" s="157"/>
      <c r="MEI233" s="157"/>
      <c r="MEJ233" s="157"/>
      <c r="MEK233" s="157"/>
      <c r="MEL233" s="157"/>
      <c r="MEM233" s="157"/>
      <c r="MEN233" s="157"/>
      <c r="MEO233" s="157"/>
      <c r="MEP233" s="157"/>
      <c r="MEQ233" s="157"/>
      <c r="MER233" s="157"/>
      <c r="MES233" s="157"/>
      <c r="MET233" s="157"/>
      <c r="MEU233" s="157"/>
      <c r="MEV233" s="157"/>
      <c r="MEW233" s="157"/>
      <c r="MEX233" s="157"/>
      <c r="MEY233" s="157"/>
      <c r="MEZ233" s="157"/>
      <c r="MFA233" s="157"/>
      <c r="MFB233" s="157"/>
      <c r="MFC233" s="157"/>
      <c r="MFD233" s="157"/>
      <c r="MFE233" s="157"/>
      <c r="MFF233" s="157"/>
      <c r="MFG233" s="157"/>
      <c r="MFH233" s="157"/>
      <c r="MFI233" s="157"/>
      <c r="MFJ233" s="157"/>
      <c r="MFK233" s="157"/>
      <c r="MFL233" s="157"/>
      <c r="MFM233" s="157"/>
      <c r="MFN233" s="157"/>
      <c r="MFO233" s="157"/>
      <c r="MFP233" s="157"/>
      <c r="MFQ233" s="157"/>
      <c r="MFR233" s="157"/>
      <c r="MFS233" s="157"/>
      <c r="MFT233" s="157"/>
      <c r="MFU233" s="157"/>
      <c r="MFV233" s="157"/>
      <c r="MFW233" s="157"/>
      <c r="MFX233" s="157"/>
      <c r="MFY233" s="157"/>
      <c r="MFZ233" s="157"/>
      <c r="MGA233" s="157"/>
      <c r="MGB233" s="157"/>
      <c r="MGC233" s="157"/>
      <c r="MGD233" s="157"/>
      <c r="MGE233" s="157"/>
      <c r="MGF233" s="157"/>
      <c r="MGG233" s="157"/>
      <c r="MGH233" s="157"/>
      <c r="MGI233" s="157"/>
      <c r="MGJ233" s="157"/>
      <c r="MGK233" s="157"/>
      <c r="MGL233" s="157"/>
      <c r="MGM233" s="157"/>
      <c r="MGN233" s="157"/>
      <c r="MGO233" s="157"/>
      <c r="MGP233" s="157"/>
      <c r="MGQ233" s="157"/>
      <c r="MGR233" s="157"/>
      <c r="MGS233" s="157"/>
      <c r="MGT233" s="157"/>
      <c r="MGU233" s="157"/>
      <c r="MGV233" s="157"/>
      <c r="MGW233" s="157"/>
      <c r="MGX233" s="157"/>
      <c r="MGY233" s="157"/>
      <c r="MGZ233" s="157"/>
      <c r="MHA233" s="157"/>
      <c r="MHB233" s="157"/>
      <c r="MHC233" s="157"/>
      <c r="MHD233" s="157"/>
      <c r="MHE233" s="157"/>
      <c r="MHF233" s="157"/>
      <c r="MHG233" s="157"/>
      <c r="MHH233" s="157"/>
      <c r="MHI233" s="157"/>
      <c r="MHJ233" s="157"/>
      <c r="MHK233" s="157"/>
      <c r="MHL233" s="157"/>
      <c r="MHM233" s="157"/>
      <c r="MHN233" s="157"/>
      <c r="MHO233" s="157"/>
      <c r="MHP233" s="157"/>
      <c r="MHQ233" s="157"/>
      <c r="MHR233" s="157"/>
      <c r="MHS233" s="157"/>
      <c r="MHT233" s="157"/>
      <c r="MHU233" s="157"/>
      <c r="MHV233" s="157"/>
      <c r="MHW233" s="157"/>
      <c r="MHX233" s="157"/>
      <c r="MHY233" s="157"/>
      <c r="MHZ233" s="157"/>
      <c r="MIA233" s="157"/>
      <c r="MIB233" s="157"/>
      <c r="MIC233" s="157"/>
      <c r="MID233" s="157"/>
      <c r="MIE233" s="157"/>
      <c r="MIF233" s="157"/>
      <c r="MIG233" s="157"/>
      <c r="MIH233" s="157"/>
      <c r="MII233" s="157"/>
      <c r="MIJ233" s="157"/>
      <c r="MIK233" s="157"/>
      <c r="MIL233" s="157"/>
      <c r="MIM233" s="157"/>
      <c r="MIN233" s="157"/>
      <c r="MIO233" s="157"/>
      <c r="MIP233" s="157"/>
      <c r="MIQ233" s="157"/>
      <c r="MIR233" s="157"/>
      <c r="MIS233" s="157"/>
      <c r="MIT233" s="157"/>
      <c r="MIU233" s="157"/>
      <c r="MIV233" s="157"/>
      <c r="MIW233" s="157"/>
      <c r="MIX233" s="157"/>
      <c r="MIY233" s="157"/>
      <c r="MIZ233" s="157"/>
      <c r="MJA233" s="157"/>
      <c r="MJB233" s="157"/>
      <c r="MJC233" s="157"/>
      <c r="MJD233" s="157"/>
      <c r="MJE233" s="157"/>
      <c r="MJF233" s="157"/>
      <c r="MJG233" s="157"/>
      <c r="MJH233" s="157"/>
      <c r="MJI233" s="157"/>
      <c r="MJJ233" s="157"/>
      <c r="MJK233" s="157"/>
      <c r="MJL233" s="157"/>
      <c r="MJM233" s="157"/>
      <c r="MJN233" s="157"/>
      <c r="MJO233" s="157"/>
      <c r="MJP233" s="157"/>
      <c r="MJQ233" s="157"/>
      <c r="MJR233" s="157"/>
      <c r="MJS233" s="157"/>
      <c r="MJT233" s="157"/>
      <c r="MJU233" s="157"/>
      <c r="MJV233" s="157"/>
      <c r="MJW233" s="157"/>
      <c r="MJX233" s="157"/>
      <c r="MJY233" s="157"/>
      <c r="MJZ233" s="157"/>
      <c r="MKA233" s="157"/>
      <c r="MKB233" s="157"/>
      <c r="MKC233" s="157"/>
      <c r="MKD233" s="157"/>
      <c r="MKE233" s="157"/>
      <c r="MKF233" s="157"/>
      <c r="MKG233" s="157"/>
      <c r="MKH233" s="157"/>
      <c r="MKI233" s="157"/>
      <c r="MKJ233" s="157"/>
      <c r="MKK233" s="157"/>
      <c r="MKL233" s="157"/>
      <c r="MKM233" s="157"/>
      <c r="MKN233" s="157"/>
      <c r="MKO233" s="157"/>
      <c r="MKP233" s="157"/>
      <c r="MKQ233" s="157"/>
      <c r="MKR233" s="157"/>
      <c r="MKS233" s="157"/>
      <c r="MKT233" s="157"/>
      <c r="MKU233" s="157"/>
      <c r="MKV233" s="157"/>
      <c r="MKW233" s="157"/>
      <c r="MKX233" s="157"/>
      <c r="MKY233" s="157"/>
      <c r="MKZ233" s="157"/>
      <c r="MLA233" s="157"/>
      <c r="MLB233" s="157"/>
      <c r="MLC233" s="157"/>
      <c r="MLD233" s="157"/>
      <c r="MLE233" s="157"/>
      <c r="MLF233" s="157"/>
      <c r="MLG233" s="157"/>
      <c r="MLH233" s="157"/>
      <c r="MLI233" s="157"/>
      <c r="MLJ233" s="157"/>
      <c r="MLK233" s="157"/>
      <c r="MLL233" s="157"/>
      <c r="MLM233" s="157"/>
      <c r="MLN233" s="157"/>
      <c r="MLO233" s="157"/>
      <c r="MLP233" s="157"/>
      <c r="MLQ233" s="157"/>
      <c r="MLR233" s="157"/>
      <c r="MLS233" s="157"/>
      <c r="MLT233" s="157"/>
      <c r="MLU233" s="157"/>
      <c r="MLV233" s="157"/>
      <c r="MLW233" s="157"/>
      <c r="MLX233" s="157"/>
      <c r="MLY233" s="157"/>
      <c r="MLZ233" s="157"/>
      <c r="MMA233" s="157"/>
      <c r="MMB233" s="157"/>
      <c r="MMC233" s="157"/>
      <c r="MMD233" s="157"/>
      <c r="MME233" s="157"/>
      <c r="MMF233" s="157"/>
      <c r="MMG233" s="157"/>
      <c r="MMH233" s="157"/>
      <c r="MMI233" s="157"/>
      <c r="MMJ233" s="157"/>
      <c r="MMK233" s="157"/>
      <c r="MML233" s="157"/>
      <c r="MMM233" s="157"/>
      <c r="MMN233" s="157"/>
      <c r="MMO233" s="157"/>
      <c r="MMP233" s="157"/>
      <c r="MMQ233" s="157"/>
      <c r="MMR233" s="157"/>
      <c r="MMS233" s="157"/>
      <c r="MMT233" s="157"/>
      <c r="MMU233" s="157"/>
      <c r="MMV233" s="157"/>
      <c r="MMW233" s="157"/>
      <c r="MMX233" s="157"/>
      <c r="MMY233" s="157"/>
      <c r="MMZ233" s="157"/>
      <c r="MNA233" s="157"/>
      <c r="MNB233" s="157"/>
      <c r="MNC233" s="157"/>
      <c r="MND233" s="157"/>
      <c r="MNE233" s="157"/>
      <c r="MNF233" s="157"/>
      <c r="MNG233" s="157"/>
      <c r="MNH233" s="157"/>
      <c r="MNI233" s="157"/>
      <c r="MNJ233" s="157"/>
      <c r="MNK233" s="157"/>
      <c r="MNL233" s="157"/>
      <c r="MNM233" s="157"/>
      <c r="MNN233" s="157"/>
      <c r="MNO233" s="157"/>
      <c r="MNP233" s="157"/>
      <c r="MNQ233" s="157"/>
      <c r="MNR233" s="157"/>
      <c r="MNS233" s="157"/>
      <c r="MNT233" s="157"/>
      <c r="MNU233" s="157"/>
      <c r="MNV233" s="157"/>
      <c r="MNW233" s="157"/>
      <c r="MNX233" s="157"/>
      <c r="MNY233" s="157"/>
      <c r="MNZ233" s="157"/>
      <c r="MOA233" s="157"/>
      <c r="MOB233" s="157"/>
      <c r="MOC233" s="157"/>
      <c r="MOD233" s="157"/>
      <c r="MOE233" s="157"/>
      <c r="MOF233" s="157"/>
      <c r="MOG233" s="157"/>
      <c r="MOH233" s="157"/>
      <c r="MOI233" s="157"/>
      <c r="MOJ233" s="157"/>
      <c r="MOK233" s="157"/>
      <c r="MOL233" s="157"/>
      <c r="MOM233" s="157"/>
      <c r="MON233" s="157"/>
      <c r="MOO233" s="157"/>
      <c r="MOP233" s="157"/>
      <c r="MOQ233" s="157"/>
      <c r="MOR233" s="157"/>
      <c r="MOS233" s="157"/>
      <c r="MOT233" s="157"/>
      <c r="MOU233" s="157"/>
      <c r="MOV233" s="157"/>
      <c r="MOW233" s="157"/>
      <c r="MOX233" s="157"/>
      <c r="MOY233" s="157"/>
      <c r="MOZ233" s="157"/>
      <c r="MPA233" s="157"/>
      <c r="MPB233" s="157"/>
      <c r="MPC233" s="157"/>
      <c r="MPD233" s="157"/>
      <c r="MPE233" s="157"/>
      <c r="MPF233" s="157"/>
      <c r="MPG233" s="157"/>
      <c r="MPH233" s="157"/>
      <c r="MPI233" s="157"/>
      <c r="MPJ233" s="157"/>
      <c r="MPK233" s="157"/>
      <c r="MPL233" s="157"/>
      <c r="MPM233" s="157"/>
      <c r="MPN233" s="157"/>
      <c r="MPO233" s="157"/>
      <c r="MPP233" s="157"/>
      <c r="MPQ233" s="157"/>
      <c r="MPR233" s="157"/>
      <c r="MPS233" s="157"/>
      <c r="MPT233" s="157"/>
      <c r="MPU233" s="157"/>
      <c r="MPV233" s="157"/>
      <c r="MPW233" s="157"/>
      <c r="MPX233" s="157"/>
      <c r="MPY233" s="157"/>
      <c r="MPZ233" s="157"/>
      <c r="MQA233" s="157"/>
      <c r="MQB233" s="157"/>
      <c r="MQC233" s="157"/>
      <c r="MQD233" s="157"/>
      <c r="MQE233" s="157"/>
      <c r="MQF233" s="157"/>
      <c r="MQG233" s="157"/>
      <c r="MQH233" s="157"/>
      <c r="MQI233" s="157"/>
      <c r="MQJ233" s="157"/>
      <c r="MQK233" s="157"/>
      <c r="MQL233" s="157"/>
      <c r="MQM233" s="157"/>
      <c r="MQN233" s="157"/>
      <c r="MQO233" s="157"/>
      <c r="MQP233" s="157"/>
      <c r="MQQ233" s="157"/>
      <c r="MQR233" s="157"/>
      <c r="MQS233" s="157"/>
      <c r="MQT233" s="157"/>
      <c r="MQU233" s="157"/>
      <c r="MQV233" s="157"/>
      <c r="MQW233" s="157"/>
      <c r="MQX233" s="157"/>
      <c r="MQY233" s="157"/>
      <c r="MQZ233" s="157"/>
      <c r="MRA233" s="157"/>
      <c r="MRB233" s="157"/>
      <c r="MRC233" s="157"/>
      <c r="MRD233" s="157"/>
      <c r="MRE233" s="157"/>
      <c r="MRF233" s="157"/>
      <c r="MRG233" s="157"/>
      <c r="MRH233" s="157"/>
      <c r="MRI233" s="157"/>
      <c r="MRJ233" s="157"/>
      <c r="MRK233" s="157"/>
      <c r="MRL233" s="157"/>
      <c r="MRM233" s="157"/>
      <c r="MRN233" s="157"/>
      <c r="MRO233" s="157"/>
      <c r="MRP233" s="157"/>
      <c r="MRQ233" s="157"/>
      <c r="MRR233" s="157"/>
      <c r="MRS233" s="157"/>
      <c r="MRT233" s="157"/>
      <c r="MRU233" s="157"/>
      <c r="MRV233" s="157"/>
      <c r="MRW233" s="157"/>
      <c r="MRX233" s="157"/>
      <c r="MRY233" s="157"/>
      <c r="MRZ233" s="157"/>
      <c r="MSA233" s="157"/>
      <c r="MSB233" s="157"/>
      <c r="MSC233" s="157"/>
      <c r="MSD233" s="157"/>
      <c r="MSE233" s="157"/>
      <c r="MSF233" s="157"/>
      <c r="MSG233" s="157"/>
      <c r="MSH233" s="157"/>
      <c r="MSI233" s="157"/>
      <c r="MSJ233" s="157"/>
      <c r="MSK233" s="157"/>
      <c r="MSL233" s="157"/>
      <c r="MSM233" s="157"/>
      <c r="MSN233" s="157"/>
      <c r="MSO233" s="157"/>
      <c r="MSP233" s="157"/>
      <c r="MSQ233" s="157"/>
      <c r="MSR233" s="157"/>
      <c r="MSS233" s="157"/>
      <c r="MST233" s="157"/>
      <c r="MSU233" s="157"/>
      <c r="MSV233" s="157"/>
      <c r="MSW233" s="157"/>
      <c r="MSX233" s="157"/>
      <c r="MSY233" s="157"/>
      <c r="MSZ233" s="157"/>
      <c r="MTA233" s="157"/>
      <c r="MTB233" s="157"/>
      <c r="MTC233" s="157"/>
      <c r="MTD233" s="157"/>
      <c r="MTE233" s="157"/>
      <c r="MTF233" s="157"/>
      <c r="MTG233" s="157"/>
      <c r="MTH233" s="157"/>
      <c r="MTI233" s="157"/>
      <c r="MTJ233" s="157"/>
      <c r="MTK233" s="157"/>
      <c r="MTL233" s="157"/>
      <c r="MTM233" s="157"/>
      <c r="MTN233" s="157"/>
      <c r="MTO233" s="157"/>
      <c r="MTP233" s="157"/>
      <c r="MTQ233" s="157"/>
      <c r="MTR233" s="157"/>
      <c r="MTS233" s="157"/>
      <c r="MTT233" s="157"/>
      <c r="MTU233" s="157"/>
      <c r="MTV233" s="157"/>
      <c r="MTW233" s="157"/>
      <c r="MTX233" s="157"/>
      <c r="MTY233" s="157"/>
      <c r="MTZ233" s="157"/>
      <c r="MUA233" s="157"/>
      <c r="MUB233" s="157"/>
      <c r="MUC233" s="157"/>
      <c r="MUD233" s="157"/>
      <c r="MUE233" s="157"/>
      <c r="MUF233" s="157"/>
      <c r="MUG233" s="157"/>
      <c r="MUH233" s="157"/>
      <c r="MUI233" s="157"/>
      <c r="MUJ233" s="157"/>
      <c r="MUK233" s="157"/>
      <c r="MUL233" s="157"/>
      <c r="MUM233" s="157"/>
      <c r="MUN233" s="157"/>
      <c r="MUO233" s="157"/>
      <c r="MUP233" s="157"/>
      <c r="MUQ233" s="157"/>
      <c r="MUR233" s="157"/>
      <c r="MUS233" s="157"/>
      <c r="MUT233" s="157"/>
      <c r="MUU233" s="157"/>
      <c r="MUV233" s="157"/>
      <c r="MUW233" s="157"/>
      <c r="MUX233" s="157"/>
      <c r="MUY233" s="157"/>
      <c r="MUZ233" s="157"/>
      <c r="MVA233" s="157"/>
      <c r="MVB233" s="157"/>
      <c r="MVC233" s="157"/>
      <c r="MVD233" s="157"/>
      <c r="MVE233" s="157"/>
      <c r="MVF233" s="157"/>
      <c r="MVG233" s="157"/>
      <c r="MVH233" s="157"/>
      <c r="MVI233" s="157"/>
      <c r="MVJ233" s="157"/>
      <c r="MVK233" s="157"/>
      <c r="MVL233" s="157"/>
      <c r="MVM233" s="157"/>
      <c r="MVN233" s="157"/>
      <c r="MVO233" s="157"/>
      <c r="MVP233" s="157"/>
      <c r="MVQ233" s="157"/>
      <c r="MVR233" s="157"/>
      <c r="MVS233" s="157"/>
      <c r="MVT233" s="157"/>
      <c r="MVU233" s="157"/>
      <c r="MVV233" s="157"/>
      <c r="MVW233" s="157"/>
      <c r="MVX233" s="157"/>
      <c r="MVY233" s="157"/>
      <c r="MVZ233" s="157"/>
      <c r="MWA233" s="157"/>
      <c r="MWB233" s="157"/>
      <c r="MWC233" s="157"/>
      <c r="MWD233" s="157"/>
      <c r="MWE233" s="157"/>
      <c r="MWF233" s="157"/>
      <c r="MWG233" s="157"/>
      <c r="MWH233" s="157"/>
      <c r="MWI233" s="157"/>
      <c r="MWJ233" s="157"/>
      <c r="MWK233" s="157"/>
      <c r="MWL233" s="157"/>
      <c r="MWM233" s="157"/>
      <c r="MWN233" s="157"/>
      <c r="MWO233" s="157"/>
      <c r="MWP233" s="157"/>
      <c r="MWQ233" s="157"/>
      <c r="MWR233" s="157"/>
      <c r="MWS233" s="157"/>
      <c r="MWT233" s="157"/>
      <c r="MWU233" s="157"/>
      <c r="MWV233" s="157"/>
      <c r="MWW233" s="157"/>
      <c r="MWX233" s="157"/>
      <c r="MWY233" s="157"/>
      <c r="MWZ233" s="157"/>
      <c r="MXA233" s="157"/>
      <c r="MXB233" s="157"/>
      <c r="MXC233" s="157"/>
      <c r="MXD233" s="157"/>
      <c r="MXE233" s="157"/>
      <c r="MXF233" s="157"/>
      <c r="MXG233" s="157"/>
      <c r="MXH233" s="157"/>
      <c r="MXI233" s="157"/>
      <c r="MXJ233" s="157"/>
      <c r="MXK233" s="157"/>
      <c r="MXL233" s="157"/>
      <c r="MXM233" s="157"/>
      <c r="MXN233" s="157"/>
      <c r="MXO233" s="157"/>
      <c r="MXP233" s="157"/>
      <c r="MXQ233" s="157"/>
      <c r="MXR233" s="157"/>
      <c r="MXS233" s="157"/>
      <c r="MXT233" s="157"/>
      <c r="MXU233" s="157"/>
      <c r="MXV233" s="157"/>
      <c r="MXW233" s="157"/>
      <c r="MXX233" s="157"/>
      <c r="MXY233" s="157"/>
      <c r="MXZ233" s="157"/>
      <c r="MYA233" s="157"/>
      <c r="MYB233" s="157"/>
      <c r="MYC233" s="157"/>
      <c r="MYD233" s="157"/>
      <c r="MYE233" s="157"/>
      <c r="MYF233" s="157"/>
      <c r="MYG233" s="157"/>
      <c r="MYH233" s="157"/>
      <c r="MYI233" s="157"/>
      <c r="MYJ233" s="157"/>
      <c r="MYK233" s="157"/>
      <c r="MYL233" s="157"/>
      <c r="MYM233" s="157"/>
      <c r="MYN233" s="157"/>
      <c r="MYO233" s="157"/>
      <c r="MYP233" s="157"/>
      <c r="MYQ233" s="157"/>
      <c r="MYR233" s="157"/>
      <c r="MYS233" s="157"/>
      <c r="MYT233" s="157"/>
      <c r="MYU233" s="157"/>
      <c r="MYV233" s="157"/>
      <c r="MYW233" s="157"/>
      <c r="MYX233" s="157"/>
      <c r="MYY233" s="157"/>
      <c r="MYZ233" s="157"/>
      <c r="MZA233" s="157"/>
      <c r="MZB233" s="157"/>
      <c r="MZC233" s="157"/>
      <c r="MZD233" s="157"/>
      <c r="MZE233" s="157"/>
      <c r="MZF233" s="157"/>
      <c r="MZG233" s="157"/>
      <c r="MZH233" s="157"/>
      <c r="MZI233" s="157"/>
      <c r="MZJ233" s="157"/>
      <c r="MZK233" s="157"/>
      <c r="MZL233" s="157"/>
      <c r="MZM233" s="157"/>
      <c r="MZN233" s="157"/>
      <c r="MZO233" s="157"/>
      <c r="MZP233" s="157"/>
      <c r="MZQ233" s="157"/>
      <c r="MZR233" s="157"/>
      <c r="MZS233" s="157"/>
      <c r="MZT233" s="157"/>
      <c r="MZU233" s="157"/>
      <c r="MZV233" s="157"/>
      <c r="MZW233" s="157"/>
      <c r="MZX233" s="157"/>
      <c r="MZY233" s="157"/>
      <c r="MZZ233" s="157"/>
      <c r="NAA233" s="157"/>
      <c r="NAB233" s="157"/>
      <c r="NAC233" s="157"/>
      <c r="NAD233" s="157"/>
      <c r="NAE233" s="157"/>
      <c r="NAF233" s="157"/>
      <c r="NAG233" s="157"/>
      <c r="NAH233" s="157"/>
      <c r="NAI233" s="157"/>
      <c r="NAJ233" s="157"/>
      <c r="NAK233" s="157"/>
      <c r="NAL233" s="157"/>
      <c r="NAM233" s="157"/>
      <c r="NAN233" s="157"/>
      <c r="NAO233" s="157"/>
      <c r="NAP233" s="157"/>
      <c r="NAQ233" s="157"/>
      <c r="NAR233" s="157"/>
      <c r="NAS233" s="157"/>
      <c r="NAT233" s="157"/>
      <c r="NAU233" s="157"/>
      <c r="NAV233" s="157"/>
      <c r="NAW233" s="157"/>
      <c r="NAX233" s="157"/>
      <c r="NAY233" s="157"/>
      <c r="NAZ233" s="157"/>
      <c r="NBA233" s="157"/>
      <c r="NBB233" s="157"/>
      <c r="NBC233" s="157"/>
      <c r="NBD233" s="157"/>
      <c r="NBE233" s="157"/>
      <c r="NBF233" s="157"/>
      <c r="NBG233" s="157"/>
      <c r="NBH233" s="157"/>
      <c r="NBI233" s="157"/>
      <c r="NBJ233" s="157"/>
      <c r="NBK233" s="157"/>
      <c r="NBL233" s="157"/>
      <c r="NBM233" s="157"/>
      <c r="NBN233" s="157"/>
      <c r="NBO233" s="157"/>
      <c r="NBP233" s="157"/>
      <c r="NBQ233" s="157"/>
      <c r="NBR233" s="157"/>
      <c r="NBS233" s="157"/>
      <c r="NBT233" s="157"/>
      <c r="NBU233" s="157"/>
      <c r="NBV233" s="157"/>
      <c r="NBW233" s="157"/>
      <c r="NBX233" s="157"/>
      <c r="NBY233" s="157"/>
      <c r="NBZ233" s="157"/>
      <c r="NCA233" s="157"/>
      <c r="NCB233" s="157"/>
      <c r="NCC233" s="157"/>
      <c r="NCD233" s="157"/>
      <c r="NCE233" s="157"/>
      <c r="NCF233" s="157"/>
      <c r="NCG233" s="157"/>
      <c r="NCH233" s="157"/>
      <c r="NCI233" s="157"/>
      <c r="NCJ233" s="157"/>
      <c r="NCK233" s="157"/>
      <c r="NCL233" s="157"/>
      <c r="NCM233" s="157"/>
      <c r="NCN233" s="157"/>
      <c r="NCO233" s="157"/>
      <c r="NCP233" s="157"/>
      <c r="NCQ233" s="157"/>
      <c r="NCR233" s="157"/>
      <c r="NCS233" s="157"/>
      <c r="NCT233" s="157"/>
      <c r="NCU233" s="157"/>
      <c r="NCV233" s="157"/>
      <c r="NCW233" s="157"/>
      <c r="NCX233" s="157"/>
      <c r="NCY233" s="157"/>
      <c r="NCZ233" s="157"/>
      <c r="NDA233" s="157"/>
      <c r="NDB233" s="157"/>
      <c r="NDC233" s="157"/>
      <c r="NDD233" s="157"/>
      <c r="NDE233" s="157"/>
      <c r="NDF233" s="157"/>
      <c r="NDG233" s="157"/>
      <c r="NDH233" s="157"/>
      <c r="NDI233" s="157"/>
      <c r="NDJ233" s="157"/>
      <c r="NDK233" s="157"/>
      <c r="NDL233" s="157"/>
      <c r="NDM233" s="157"/>
      <c r="NDN233" s="157"/>
      <c r="NDO233" s="157"/>
      <c r="NDP233" s="157"/>
      <c r="NDQ233" s="157"/>
      <c r="NDR233" s="157"/>
      <c r="NDS233" s="157"/>
      <c r="NDT233" s="157"/>
      <c r="NDU233" s="157"/>
      <c r="NDV233" s="157"/>
      <c r="NDW233" s="157"/>
      <c r="NDX233" s="157"/>
      <c r="NDY233" s="157"/>
      <c r="NDZ233" s="157"/>
      <c r="NEA233" s="157"/>
      <c r="NEB233" s="157"/>
      <c r="NEC233" s="157"/>
      <c r="NED233" s="157"/>
      <c r="NEE233" s="157"/>
      <c r="NEF233" s="157"/>
      <c r="NEG233" s="157"/>
      <c r="NEH233" s="157"/>
      <c r="NEI233" s="157"/>
      <c r="NEJ233" s="157"/>
      <c r="NEK233" s="157"/>
      <c r="NEL233" s="157"/>
      <c r="NEM233" s="157"/>
      <c r="NEN233" s="157"/>
      <c r="NEO233" s="157"/>
      <c r="NEP233" s="157"/>
      <c r="NEQ233" s="157"/>
      <c r="NER233" s="157"/>
      <c r="NES233" s="157"/>
      <c r="NET233" s="157"/>
      <c r="NEU233" s="157"/>
      <c r="NEV233" s="157"/>
      <c r="NEW233" s="157"/>
      <c r="NEX233" s="157"/>
      <c r="NEY233" s="157"/>
      <c r="NEZ233" s="157"/>
      <c r="NFA233" s="157"/>
      <c r="NFB233" s="157"/>
      <c r="NFC233" s="157"/>
      <c r="NFD233" s="157"/>
      <c r="NFE233" s="157"/>
      <c r="NFF233" s="157"/>
      <c r="NFG233" s="157"/>
      <c r="NFH233" s="157"/>
      <c r="NFI233" s="157"/>
      <c r="NFJ233" s="157"/>
      <c r="NFK233" s="157"/>
      <c r="NFL233" s="157"/>
      <c r="NFM233" s="157"/>
      <c r="NFN233" s="157"/>
      <c r="NFO233" s="157"/>
      <c r="NFP233" s="157"/>
      <c r="NFQ233" s="157"/>
      <c r="NFR233" s="157"/>
      <c r="NFS233" s="157"/>
      <c r="NFT233" s="157"/>
      <c r="NFU233" s="157"/>
      <c r="NFV233" s="157"/>
      <c r="NFW233" s="157"/>
      <c r="NFX233" s="157"/>
      <c r="NFY233" s="157"/>
      <c r="NFZ233" s="157"/>
      <c r="NGA233" s="157"/>
      <c r="NGB233" s="157"/>
      <c r="NGC233" s="157"/>
      <c r="NGD233" s="157"/>
      <c r="NGE233" s="157"/>
      <c r="NGF233" s="157"/>
      <c r="NGG233" s="157"/>
      <c r="NGH233" s="157"/>
      <c r="NGI233" s="157"/>
      <c r="NGJ233" s="157"/>
      <c r="NGK233" s="157"/>
      <c r="NGL233" s="157"/>
      <c r="NGM233" s="157"/>
      <c r="NGN233" s="157"/>
      <c r="NGO233" s="157"/>
      <c r="NGP233" s="157"/>
      <c r="NGQ233" s="157"/>
      <c r="NGR233" s="157"/>
      <c r="NGS233" s="157"/>
      <c r="NGT233" s="157"/>
      <c r="NGU233" s="157"/>
      <c r="NGV233" s="157"/>
      <c r="NGW233" s="157"/>
      <c r="NGX233" s="157"/>
      <c r="NGY233" s="157"/>
      <c r="NGZ233" s="157"/>
      <c r="NHA233" s="157"/>
      <c r="NHB233" s="157"/>
      <c r="NHC233" s="157"/>
      <c r="NHD233" s="157"/>
      <c r="NHE233" s="157"/>
      <c r="NHF233" s="157"/>
      <c r="NHG233" s="157"/>
      <c r="NHH233" s="157"/>
      <c r="NHI233" s="157"/>
      <c r="NHJ233" s="157"/>
      <c r="NHK233" s="157"/>
      <c r="NHL233" s="157"/>
      <c r="NHM233" s="157"/>
      <c r="NHN233" s="157"/>
      <c r="NHO233" s="157"/>
      <c r="NHP233" s="157"/>
      <c r="NHQ233" s="157"/>
      <c r="NHR233" s="157"/>
      <c r="NHS233" s="157"/>
      <c r="NHT233" s="157"/>
      <c r="NHU233" s="157"/>
      <c r="NHV233" s="157"/>
      <c r="NHW233" s="157"/>
      <c r="NHX233" s="157"/>
      <c r="NHY233" s="157"/>
      <c r="NHZ233" s="157"/>
      <c r="NIA233" s="157"/>
      <c r="NIB233" s="157"/>
      <c r="NIC233" s="157"/>
      <c r="NID233" s="157"/>
      <c r="NIE233" s="157"/>
      <c r="NIF233" s="157"/>
      <c r="NIG233" s="157"/>
      <c r="NIH233" s="157"/>
      <c r="NII233" s="157"/>
      <c r="NIJ233" s="157"/>
      <c r="NIK233" s="157"/>
      <c r="NIL233" s="157"/>
      <c r="NIM233" s="157"/>
      <c r="NIN233" s="157"/>
      <c r="NIO233" s="157"/>
      <c r="NIP233" s="157"/>
      <c r="NIQ233" s="157"/>
      <c r="NIR233" s="157"/>
      <c r="NIS233" s="157"/>
      <c r="NIT233" s="157"/>
      <c r="NIU233" s="157"/>
      <c r="NIV233" s="157"/>
      <c r="NIW233" s="157"/>
      <c r="NIX233" s="157"/>
      <c r="NIY233" s="157"/>
      <c r="NIZ233" s="157"/>
      <c r="NJA233" s="157"/>
      <c r="NJB233" s="157"/>
      <c r="NJC233" s="157"/>
      <c r="NJD233" s="157"/>
      <c r="NJE233" s="157"/>
      <c r="NJF233" s="157"/>
      <c r="NJG233" s="157"/>
      <c r="NJH233" s="157"/>
      <c r="NJI233" s="157"/>
      <c r="NJJ233" s="157"/>
      <c r="NJK233" s="157"/>
      <c r="NJL233" s="157"/>
      <c r="NJM233" s="157"/>
      <c r="NJN233" s="157"/>
      <c r="NJO233" s="157"/>
      <c r="NJP233" s="157"/>
      <c r="NJQ233" s="157"/>
      <c r="NJR233" s="157"/>
      <c r="NJS233" s="157"/>
      <c r="NJT233" s="157"/>
      <c r="NJU233" s="157"/>
      <c r="NJV233" s="157"/>
      <c r="NJW233" s="157"/>
      <c r="NJX233" s="157"/>
      <c r="NJY233" s="157"/>
      <c r="NJZ233" s="157"/>
      <c r="NKA233" s="157"/>
      <c r="NKB233" s="157"/>
      <c r="NKC233" s="157"/>
      <c r="NKD233" s="157"/>
      <c r="NKE233" s="157"/>
      <c r="NKF233" s="157"/>
      <c r="NKG233" s="157"/>
      <c r="NKH233" s="157"/>
      <c r="NKI233" s="157"/>
      <c r="NKJ233" s="157"/>
      <c r="NKK233" s="157"/>
      <c r="NKL233" s="157"/>
      <c r="NKM233" s="157"/>
      <c r="NKN233" s="157"/>
      <c r="NKO233" s="157"/>
      <c r="NKP233" s="157"/>
      <c r="NKQ233" s="157"/>
      <c r="NKR233" s="157"/>
      <c r="NKS233" s="157"/>
      <c r="NKT233" s="157"/>
      <c r="NKU233" s="157"/>
      <c r="NKV233" s="157"/>
      <c r="NKW233" s="157"/>
      <c r="NKX233" s="157"/>
      <c r="NKY233" s="157"/>
      <c r="NKZ233" s="157"/>
      <c r="NLA233" s="157"/>
      <c r="NLB233" s="157"/>
      <c r="NLC233" s="157"/>
      <c r="NLD233" s="157"/>
      <c r="NLE233" s="157"/>
      <c r="NLF233" s="157"/>
      <c r="NLG233" s="157"/>
      <c r="NLH233" s="157"/>
      <c r="NLI233" s="157"/>
      <c r="NLJ233" s="157"/>
      <c r="NLK233" s="157"/>
      <c r="NLL233" s="157"/>
      <c r="NLM233" s="157"/>
      <c r="NLN233" s="157"/>
      <c r="NLO233" s="157"/>
      <c r="NLP233" s="157"/>
      <c r="NLQ233" s="157"/>
      <c r="NLR233" s="157"/>
      <c r="NLS233" s="157"/>
      <c r="NLT233" s="157"/>
      <c r="NLU233" s="157"/>
      <c r="NLV233" s="157"/>
      <c r="NLW233" s="157"/>
      <c r="NLX233" s="157"/>
      <c r="NLY233" s="157"/>
      <c r="NLZ233" s="157"/>
      <c r="NMA233" s="157"/>
      <c r="NMB233" s="157"/>
      <c r="NMC233" s="157"/>
      <c r="NMD233" s="157"/>
      <c r="NME233" s="157"/>
      <c r="NMF233" s="157"/>
      <c r="NMG233" s="157"/>
      <c r="NMH233" s="157"/>
      <c r="NMI233" s="157"/>
      <c r="NMJ233" s="157"/>
      <c r="NMK233" s="157"/>
      <c r="NML233" s="157"/>
      <c r="NMM233" s="157"/>
      <c r="NMN233" s="157"/>
      <c r="NMO233" s="157"/>
      <c r="NMP233" s="157"/>
      <c r="NMQ233" s="157"/>
      <c r="NMR233" s="157"/>
      <c r="NMS233" s="157"/>
      <c r="NMT233" s="157"/>
      <c r="NMU233" s="157"/>
      <c r="NMV233" s="157"/>
      <c r="NMW233" s="157"/>
      <c r="NMX233" s="157"/>
      <c r="NMY233" s="157"/>
      <c r="NMZ233" s="157"/>
      <c r="NNA233" s="157"/>
      <c r="NNB233" s="157"/>
      <c r="NNC233" s="157"/>
      <c r="NND233" s="157"/>
      <c r="NNE233" s="157"/>
      <c r="NNF233" s="157"/>
      <c r="NNG233" s="157"/>
      <c r="NNH233" s="157"/>
      <c r="NNI233" s="157"/>
      <c r="NNJ233" s="157"/>
      <c r="NNK233" s="157"/>
      <c r="NNL233" s="157"/>
      <c r="NNM233" s="157"/>
      <c r="NNN233" s="157"/>
      <c r="NNO233" s="157"/>
      <c r="NNP233" s="157"/>
      <c r="NNQ233" s="157"/>
      <c r="NNR233" s="157"/>
      <c r="NNS233" s="157"/>
      <c r="NNT233" s="157"/>
      <c r="NNU233" s="157"/>
      <c r="NNV233" s="157"/>
      <c r="NNW233" s="157"/>
      <c r="NNX233" s="157"/>
      <c r="NNY233" s="157"/>
      <c r="NNZ233" s="157"/>
      <c r="NOA233" s="157"/>
      <c r="NOB233" s="157"/>
      <c r="NOC233" s="157"/>
      <c r="NOD233" s="157"/>
      <c r="NOE233" s="157"/>
      <c r="NOF233" s="157"/>
      <c r="NOG233" s="157"/>
      <c r="NOH233" s="157"/>
      <c r="NOI233" s="157"/>
      <c r="NOJ233" s="157"/>
      <c r="NOK233" s="157"/>
      <c r="NOL233" s="157"/>
      <c r="NOM233" s="157"/>
      <c r="NON233" s="157"/>
      <c r="NOO233" s="157"/>
      <c r="NOP233" s="157"/>
      <c r="NOQ233" s="157"/>
      <c r="NOR233" s="157"/>
      <c r="NOS233" s="157"/>
      <c r="NOT233" s="157"/>
      <c r="NOU233" s="157"/>
      <c r="NOV233" s="157"/>
      <c r="NOW233" s="157"/>
      <c r="NOX233" s="157"/>
      <c r="NOY233" s="157"/>
      <c r="NOZ233" s="157"/>
      <c r="NPA233" s="157"/>
      <c r="NPB233" s="157"/>
      <c r="NPC233" s="157"/>
      <c r="NPD233" s="157"/>
      <c r="NPE233" s="157"/>
      <c r="NPF233" s="157"/>
      <c r="NPG233" s="157"/>
      <c r="NPH233" s="157"/>
      <c r="NPI233" s="157"/>
      <c r="NPJ233" s="157"/>
      <c r="NPK233" s="157"/>
      <c r="NPL233" s="157"/>
      <c r="NPM233" s="157"/>
      <c r="NPN233" s="157"/>
      <c r="NPO233" s="157"/>
      <c r="NPP233" s="157"/>
      <c r="NPQ233" s="157"/>
      <c r="NPR233" s="157"/>
      <c r="NPS233" s="157"/>
      <c r="NPT233" s="157"/>
      <c r="NPU233" s="157"/>
      <c r="NPV233" s="157"/>
      <c r="NPW233" s="157"/>
      <c r="NPX233" s="157"/>
      <c r="NPY233" s="157"/>
      <c r="NPZ233" s="157"/>
      <c r="NQA233" s="157"/>
      <c r="NQB233" s="157"/>
      <c r="NQC233" s="157"/>
      <c r="NQD233" s="157"/>
      <c r="NQE233" s="157"/>
      <c r="NQF233" s="157"/>
      <c r="NQG233" s="157"/>
      <c r="NQH233" s="157"/>
      <c r="NQI233" s="157"/>
      <c r="NQJ233" s="157"/>
      <c r="NQK233" s="157"/>
      <c r="NQL233" s="157"/>
      <c r="NQM233" s="157"/>
      <c r="NQN233" s="157"/>
      <c r="NQO233" s="157"/>
      <c r="NQP233" s="157"/>
      <c r="NQQ233" s="157"/>
      <c r="NQR233" s="157"/>
      <c r="NQS233" s="157"/>
      <c r="NQT233" s="157"/>
      <c r="NQU233" s="157"/>
      <c r="NQV233" s="157"/>
      <c r="NQW233" s="157"/>
      <c r="NQX233" s="157"/>
      <c r="NQY233" s="157"/>
      <c r="NQZ233" s="157"/>
      <c r="NRA233" s="157"/>
      <c r="NRB233" s="157"/>
      <c r="NRC233" s="157"/>
      <c r="NRD233" s="157"/>
      <c r="NRE233" s="157"/>
      <c r="NRF233" s="157"/>
      <c r="NRG233" s="157"/>
      <c r="NRH233" s="157"/>
      <c r="NRI233" s="157"/>
      <c r="NRJ233" s="157"/>
      <c r="NRK233" s="157"/>
      <c r="NRL233" s="157"/>
      <c r="NRM233" s="157"/>
      <c r="NRN233" s="157"/>
      <c r="NRO233" s="157"/>
      <c r="NRP233" s="157"/>
      <c r="NRQ233" s="157"/>
      <c r="NRR233" s="157"/>
      <c r="NRS233" s="157"/>
      <c r="NRT233" s="157"/>
      <c r="NRU233" s="157"/>
      <c r="NRV233" s="157"/>
      <c r="NRW233" s="157"/>
      <c r="NRX233" s="157"/>
      <c r="NRY233" s="157"/>
      <c r="NRZ233" s="157"/>
      <c r="NSA233" s="157"/>
      <c r="NSB233" s="157"/>
      <c r="NSC233" s="157"/>
      <c r="NSD233" s="157"/>
      <c r="NSE233" s="157"/>
      <c r="NSF233" s="157"/>
      <c r="NSG233" s="157"/>
      <c r="NSH233" s="157"/>
      <c r="NSI233" s="157"/>
      <c r="NSJ233" s="157"/>
      <c r="NSK233" s="157"/>
      <c r="NSL233" s="157"/>
      <c r="NSM233" s="157"/>
      <c r="NSN233" s="157"/>
      <c r="NSO233" s="157"/>
      <c r="NSP233" s="157"/>
      <c r="NSQ233" s="157"/>
      <c r="NSR233" s="157"/>
      <c r="NSS233" s="157"/>
      <c r="NST233" s="157"/>
      <c r="NSU233" s="157"/>
      <c r="NSV233" s="157"/>
      <c r="NSW233" s="157"/>
      <c r="NSX233" s="157"/>
      <c r="NSY233" s="157"/>
      <c r="NSZ233" s="157"/>
      <c r="NTA233" s="157"/>
      <c r="NTB233" s="157"/>
      <c r="NTC233" s="157"/>
      <c r="NTD233" s="157"/>
      <c r="NTE233" s="157"/>
      <c r="NTF233" s="157"/>
      <c r="NTG233" s="157"/>
      <c r="NTH233" s="157"/>
      <c r="NTI233" s="157"/>
      <c r="NTJ233" s="157"/>
      <c r="NTK233" s="157"/>
      <c r="NTL233" s="157"/>
      <c r="NTM233" s="157"/>
      <c r="NTN233" s="157"/>
      <c r="NTO233" s="157"/>
      <c r="NTP233" s="157"/>
      <c r="NTQ233" s="157"/>
      <c r="NTR233" s="157"/>
      <c r="NTS233" s="157"/>
      <c r="NTT233" s="157"/>
      <c r="NTU233" s="157"/>
      <c r="NTV233" s="157"/>
      <c r="NTW233" s="157"/>
      <c r="NTX233" s="157"/>
      <c r="NTY233" s="157"/>
      <c r="NTZ233" s="157"/>
      <c r="NUA233" s="157"/>
      <c r="NUB233" s="157"/>
      <c r="NUC233" s="157"/>
      <c r="NUD233" s="157"/>
      <c r="NUE233" s="157"/>
      <c r="NUF233" s="157"/>
      <c r="NUG233" s="157"/>
      <c r="NUH233" s="157"/>
      <c r="NUI233" s="157"/>
      <c r="NUJ233" s="157"/>
      <c r="NUK233" s="157"/>
      <c r="NUL233" s="157"/>
      <c r="NUM233" s="157"/>
      <c r="NUN233" s="157"/>
      <c r="NUO233" s="157"/>
      <c r="NUP233" s="157"/>
      <c r="NUQ233" s="157"/>
      <c r="NUR233" s="157"/>
      <c r="NUS233" s="157"/>
      <c r="NUT233" s="157"/>
      <c r="NUU233" s="157"/>
      <c r="NUV233" s="157"/>
      <c r="NUW233" s="157"/>
      <c r="NUX233" s="157"/>
      <c r="NUY233" s="157"/>
      <c r="NUZ233" s="157"/>
      <c r="NVA233" s="157"/>
      <c r="NVB233" s="157"/>
      <c r="NVC233" s="157"/>
      <c r="NVD233" s="157"/>
      <c r="NVE233" s="157"/>
      <c r="NVF233" s="157"/>
      <c r="NVG233" s="157"/>
      <c r="NVH233" s="157"/>
      <c r="NVI233" s="157"/>
      <c r="NVJ233" s="157"/>
      <c r="NVK233" s="157"/>
      <c r="NVL233" s="157"/>
      <c r="NVM233" s="157"/>
      <c r="NVN233" s="157"/>
      <c r="NVO233" s="157"/>
      <c r="NVP233" s="157"/>
      <c r="NVQ233" s="157"/>
      <c r="NVR233" s="157"/>
      <c r="NVS233" s="157"/>
      <c r="NVT233" s="157"/>
      <c r="NVU233" s="157"/>
      <c r="NVV233" s="157"/>
      <c r="NVW233" s="157"/>
      <c r="NVX233" s="157"/>
      <c r="NVY233" s="157"/>
      <c r="NVZ233" s="157"/>
      <c r="NWA233" s="157"/>
      <c r="NWB233" s="157"/>
      <c r="NWC233" s="157"/>
      <c r="NWD233" s="157"/>
      <c r="NWE233" s="157"/>
      <c r="NWF233" s="157"/>
      <c r="NWG233" s="157"/>
      <c r="NWH233" s="157"/>
      <c r="NWI233" s="157"/>
      <c r="NWJ233" s="157"/>
      <c r="NWK233" s="157"/>
      <c r="NWL233" s="157"/>
      <c r="NWM233" s="157"/>
      <c r="NWN233" s="157"/>
      <c r="NWO233" s="157"/>
      <c r="NWP233" s="157"/>
      <c r="NWQ233" s="157"/>
      <c r="NWR233" s="157"/>
      <c r="NWS233" s="157"/>
      <c r="NWT233" s="157"/>
      <c r="NWU233" s="157"/>
      <c r="NWV233" s="157"/>
      <c r="NWW233" s="157"/>
      <c r="NWX233" s="157"/>
      <c r="NWY233" s="157"/>
      <c r="NWZ233" s="157"/>
      <c r="NXA233" s="157"/>
      <c r="NXB233" s="157"/>
      <c r="NXC233" s="157"/>
      <c r="NXD233" s="157"/>
      <c r="NXE233" s="157"/>
      <c r="NXF233" s="157"/>
      <c r="NXG233" s="157"/>
      <c r="NXH233" s="157"/>
      <c r="NXI233" s="157"/>
      <c r="NXJ233" s="157"/>
      <c r="NXK233" s="157"/>
      <c r="NXL233" s="157"/>
      <c r="NXM233" s="157"/>
      <c r="NXN233" s="157"/>
      <c r="NXO233" s="157"/>
      <c r="NXP233" s="157"/>
      <c r="NXQ233" s="157"/>
      <c r="NXR233" s="157"/>
      <c r="NXS233" s="157"/>
      <c r="NXT233" s="157"/>
      <c r="NXU233" s="157"/>
      <c r="NXV233" s="157"/>
      <c r="NXW233" s="157"/>
      <c r="NXX233" s="157"/>
      <c r="NXY233" s="157"/>
      <c r="NXZ233" s="157"/>
      <c r="NYA233" s="157"/>
      <c r="NYB233" s="157"/>
      <c r="NYC233" s="157"/>
      <c r="NYD233" s="157"/>
      <c r="NYE233" s="157"/>
      <c r="NYF233" s="157"/>
      <c r="NYG233" s="157"/>
      <c r="NYH233" s="157"/>
      <c r="NYI233" s="157"/>
      <c r="NYJ233" s="157"/>
      <c r="NYK233" s="157"/>
      <c r="NYL233" s="157"/>
      <c r="NYM233" s="157"/>
      <c r="NYN233" s="157"/>
      <c r="NYO233" s="157"/>
      <c r="NYP233" s="157"/>
      <c r="NYQ233" s="157"/>
      <c r="NYR233" s="157"/>
      <c r="NYS233" s="157"/>
      <c r="NYT233" s="157"/>
      <c r="NYU233" s="157"/>
      <c r="NYV233" s="157"/>
      <c r="NYW233" s="157"/>
      <c r="NYX233" s="157"/>
      <c r="NYY233" s="157"/>
      <c r="NYZ233" s="157"/>
      <c r="NZA233" s="157"/>
      <c r="NZB233" s="157"/>
      <c r="NZC233" s="157"/>
      <c r="NZD233" s="157"/>
      <c r="NZE233" s="157"/>
      <c r="NZF233" s="157"/>
      <c r="NZG233" s="157"/>
      <c r="NZH233" s="157"/>
      <c r="NZI233" s="157"/>
      <c r="NZJ233" s="157"/>
      <c r="NZK233" s="157"/>
      <c r="NZL233" s="157"/>
      <c r="NZM233" s="157"/>
      <c r="NZN233" s="157"/>
      <c r="NZO233" s="157"/>
      <c r="NZP233" s="157"/>
      <c r="NZQ233" s="157"/>
      <c r="NZR233" s="157"/>
      <c r="NZS233" s="157"/>
      <c r="NZT233" s="157"/>
      <c r="NZU233" s="157"/>
      <c r="NZV233" s="157"/>
      <c r="NZW233" s="157"/>
      <c r="NZX233" s="157"/>
      <c r="NZY233" s="157"/>
      <c r="NZZ233" s="157"/>
      <c r="OAA233" s="157"/>
      <c r="OAB233" s="157"/>
      <c r="OAC233" s="157"/>
      <c r="OAD233" s="157"/>
      <c r="OAE233" s="157"/>
      <c r="OAF233" s="157"/>
      <c r="OAG233" s="157"/>
      <c r="OAH233" s="157"/>
      <c r="OAI233" s="157"/>
      <c r="OAJ233" s="157"/>
      <c r="OAK233" s="157"/>
      <c r="OAL233" s="157"/>
      <c r="OAM233" s="157"/>
      <c r="OAN233" s="157"/>
      <c r="OAO233" s="157"/>
      <c r="OAP233" s="157"/>
      <c r="OAQ233" s="157"/>
      <c r="OAR233" s="157"/>
      <c r="OAS233" s="157"/>
      <c r="OAT233" s="157"/>
      <c r="OAU233" s="157"/>
      <c r="OAV233" s="157"/>
      <c r="OAW233" s="157"/>
      <c r="OAX233" s="157"/>
      <c r="OAY233" s="157"/>
      <c r="OAZ233" s="157"/>
      <c r="OBA233" s="157"/>
      <c r="OBB233" s="157"/>
      <c r="OBC233" s="157"/>
      <c r="OBD233" s="157"/>
      <c r="OBE233" s="157"/>
      <c r="OBF233" s="157"/>
      <c r="OBG233" s="157"/>
      <c r="OBH233" s="157"/>
      <c r="OBI233" s="157"/>
      <c r="OBJ233" s="157"/>
      <c r="OBK233" s="157"/>
      <c r="OBL233" s="157"/>
      <c r="OBM233" s="157"/>
      <c r="OBN233" s="157"/>
      <c r="OBO233" s="157"/>
      <c r="OBP233" s="157"/>
      <c r="OBQ233" s="157"/>
      <c r="OBR233" s="157"/>
      <c r="OBS233" s="157"/>
      <c r="OBT233" s="157"/>
      <c r="OBU233" s="157"/>
      <c r="OBV233" s="157"/>
      <c r="OBW233" s="157"/>
      <c r="OBX233" s="157"/>
      <c r="OBY233" s="157"/>
      <c r="OBZ233" s="157"/>
      <c r="OCA233" s="157"/>
      <c r="OCB233" s="157"/>
      <c r="OCC233" s="157"/>
      <c r="OCD233" s="157"/>
      <c r="OCE233" s="157"/>
      <c r="OCF233" s="157"/>
      <c r="OCG233" s="157"/>
      <c r="OCH233" s="157"/>
      <c r="OCI233" s="157"/>
      <c r="OCJ233" s="157"/>
      <c r="OCK233" s="157"/>
      <c r="OCL233" s="157"/>
      <c r="OCM233" s="157"/>
      <c r="OCN233" s="157"/>
      <c r="OCO233" s="157"/>
      <c r="OCP233" s="157"/>
      <c r="OCQ233" s="157"/>
      <c r="OCR233" s="157"/>
      <c r="OCS233" s="157"/>
      <c r="OCT233" s="157"/>
      <c r="OCU233" s="157"/>
      <c r="OCV233" s="157"/>
      <c r="OCW233" s="157"/>
      <c r="OCX233" s="157"/>
      <c r="OCY233" s="157"/>
      <c r="OCZ233" s="157"/>
      <c r="ODA233" s="157"/>
      <c r="ODB233" s="157"/>
      <c r="ODC233" s="157"/>
      <c r="ODD233" s="157"/>
      <c r="ODE233" s="157"/>
      <c r="ODF233" s="157"/>
      <c r="ODG233" s="157"/>
      <c r="ODH233" s="157"/>
      <c r="ODI233" s="157"/>
      <c r="ODJ233" s="157"/>
      <c r="ODK233" s="157"/>
      <c r="ODL233" s="157"/>
      <c r="ODM233" s="157"/>
      <c r="ODN233" s="157"/>
      <c r="ODO233" s="157"/>
      <c r="ODP233" s="157"/>
      <c r="ODQ233" s="157"/>
      <c r="ODR233" s="157"/>
      <c r="ODS233" s="157"/>
      <c r="ODT233" s="157"/>
      <c r="ODU233" s="157"/>
      <c r="ODV233" s="157"/>
      <c r="ODW233" s="157"/>
      <c r="ODX233" s="157"/>
      <c r="ODY233" s="157"/>
      <c r="ODZ233" s="157"/>
      <c r="OEA233" s="157"/>
      <c r="OEB233" s="157"/>
      <c r="OEC233" s="157"/>
      <c r="OED233" s="157"/>
      <c r="OEE233" s="157"/>
      <c r="OEF233" s="157"/>
      <c r="OEG233" s="157"/>
      <c r="OEH233" s="157"/>
      <c r="OEI233" s="157"/>
      <c r="OEJ233" s="157"/>
      <c r="OEK233" s="157"/>
      <c r="OEL233" s="157"/>
      <c r="OEM233" s="157"/>
      <c r="OEN233" s="157"/>
      <c r="OEO233" s="157"/>
      <c r="OEP233" s="157"/>
      <c r="OEQ233" s="157"/>
      <c r="OER233" s="157"/>
      <c r="OES233" s="157"/>
      <c r="OET233" s="157"/>
      <c r="OEU233" s="157"/>
      <c r="OEV233" s="157"/>
      <c r="OEW233" s="157"/>
      <c r="OEX233" s="157"/>
      <c r="OEY233" s="157"/>
      <c r="OEZ233" s="157"/>
      <c r="OFA233" s="157"/>
      <c r="OFB233" s="157"/>
      <c r="OFC233" s="157"/>
      <c r="OFD233" s="157"/>
      <c r="OFE233" s="157"/>
      <c r="OFF233" s="157"/>
      <c r="OFG233" s="157"/>
      <c r="OFH233" s="157"/>
      <c r="OFI233" s="157"/>
      <c r="OFJ233" s="157"/>
      <c r="OFK233" s="157"/>
      <c r="OFL233" s="157"/>
      <c r="OFM233" s="157"/>
      <c r="OFN233" s="157"/>
      <c r="OFO233" s="157"/>
      <c r="OFP233" s="157"/>
      <c r="OFQ233" s="157"/>
      <c r="OFR233" s="157"/>
      <c r="OFS233" s="157"/>
      <c r="OFT233" s="157"/>
      <c r="OFU233" s="157"/>
      <c r="OFV233" s="157"/>
      <c r="OFW233" s="157"/>
      <c r="OFX233" s="157"/>
      <c r="OFY233" s="157"/>
      <c r="OFZ233" s="157"/>
      <c r="OGA233" s="157"/>
      <c r="OGB233" s="157"/>
      <c r="OGC233" s="157"/>
      <c r="OGD233" s="157"/>
      <c r="OGE233" s="157"/>
      <c r="OGF233" s="157"/>
      <c r="OGG233" s="157"/>
      <c r="OGH233" s="157"/>
      <c r="OGI233" s="157"/>
      <c r="OGJ233" s="157"/>
      <c r="OGK233" s="157"/>
      <c r="OGL233" s="157"/>
      <c r="OGM233" s="157"/>
      <c r="OGN233" s="157"/>
      <c r="OGO233" s="157"/>
      <c r="OGP233" s="157"/>
      <c r="OGQ233" s="157"/>
      <c r="OGR233" s="157"/>
      <c r="OGS233" s="157"/>
      <c r="OGT233" s="157"/>
      <c r="OGU233" s="157"/>
      <c r="OGV233" s="157"/>
      <c r="OGW233" s="157"/>
      <c r="OGX233" s="157"/>
      <c r="OGY233" s="157"/>
      <c r="OGZ233" s="157"/>
      <c r="OHA233" s="157"/>
      <c r="OHB233" s="157"/>
      <c r="OHC233" s="157"/>
      <c r="OHD233" s="157"/>
      <c r="OHE233" s="157"/>
      <c r="OHF233" s="157"/>
      <c r="OHG233" s="157"/>
      <c r="OHH233" s="157"/>
      <c r="OHI233" s="157"/>
      <c r="OHJ233" s="157"/>
      <c r="OHK233" s="157"/>
      <c r="OHL233" s="157"/>
      <c r="OHM233" s="157"/>
      <c r="OHN233" s="157"/>
      <c r="OHO233" s="157"/>
      <c r="OHP233" s="157"/>
      <c r="OHQ233" s="157"/>
      <c r="OHR233" s="157"/>
      <c r="OHS233" s="157"/>
      <c r="OHT233" s="157"/>
      <c r="OHU233" s="157"/>
      <c r="OHV233" s="157"/>
      <c r="OHW233" s="157"/>
      <c r="OHX233" s="157"/>
      <c r="OHY233" s="157"/>
      <c r="OHZ233" s="157"/>
      <c r="OIA233" s="157"/>
      <c r="OIB233" s="157"/>
      <c r="OIC233" s="157"/>
      <c r="OID233" s="157"/>
      <c r="OIE233" s="157"/>
      <c r="OIF233" s="157"/>
      <c r="OIG233" s="157"/>
      <c r="OIH233" s="157"/>
      <c r="OII233" s="157"/>
      <c r="OIJ233" s="157"/>
      <c r="OIK233" s="157"/>
      <c r="OIL233" s="157"/>
      <c r="OIM233" s="157"/>
      <c r="OIN233" s="157"/>
      <c r="OIO233" s="157"/>
      <c r="OIP233" s="157"/>
      <c r="OIQ233" s="157"/>
      <c r="OIR233" s="157"/>
      <c r="OIS233" s="157"/>
      <c r="OIT233" s="157"/>
      <c r="OIU233" s="157"/>
      <c r="OIV233" s="157"/>
      <c r="OIW233" s="157"/>
      <c r="OIX233" s="157"/>
      <c r="OIY233" s="157"/>
      <c r="OIZ233" s="157"/>
      <c r="OJA233" s="157"/>
      <c r="OJB233" s="157"/>
      <c r="OJC233" s="157"/>
      <c r="OJD233" s="157"/>
      <c r="OJE233" s="157"/>
      <c r="OJF233" s="157"/>
      <c r="OJG233" s="157"/>
      <c r="OJH233" s="157"/>
      <c r="OJI233" s="157"/>
      <c r="OJJ233" s="157"/>
      <c r="OJK233" s="157"/>
      <c r="OJL233" s="157"/>
      <c r="OJM233" s="157"/>
      <c r="OJN233" s="157"/>
      <c r="OJO233" s="157"/>
      <c r="OJP233" s="157"/>
      <c r="OJQ233" s="157"/>
      <c r="OJR233" s="157"/>
      <c r="OJS233" s="157"/>
      <c r="OJT233" s="157"/>
      <c r="OJU233" s="157"/>
      <c r="OJV233" s="157"/>
      <c r="OJW233" s="157"/>
      <c r="OJX233" s="157"/>
      <c r="OJY233" s="157"/>
      <c r="OJZ233" s="157"/>
      <c r="OKA233" s="157"/>
      <c r="OKB233" s="157"/>
      <c r="OKC233" s="157"/>
      <c r="OKD233" s="157"/>
      <c r="OKE233" s="157"/>
      <c r="OKF233" s="157"/>
      <c r="OKG233" s="157"/>
      <c r="OKH233" s="157"/>
      <c r="OKI233" s="157"/>
      <c r="OKJ233" s="157"/>
      <c r="OKK233" s="157"/>
      <c r="OKL233" s="157"/>
      <c r="OKM233" s="157"/>
      <c r="OKN233" s="157"/>
      <c r="OKO233" s="157"/>
      <c r="OKP233" s="157"/>
      <c r="OKQ233" s="157"/>
      <c r="OKR233" s="157"/>
      <c r="OKS233" s="157"/>
      <c r="OKT233" s="157"/>
      <c r="OKU233" s="157"/>
      <c r="OKV233" s="157"/>
      <c r="OKW233" s="157"/>
      <c r="OKX233" s="157"/>
      <c r="OKY233" s="157"/>
      <c r="OKZ233" s="157"/>
      <c r="OLA233" s="157"/>
      <c r="OLB233" s="157"/>
      <c r="OLC233" s="157"/>
      <c r="OLD233" s="157"/>
      <c r="OLE233" s="157"/>
      <c r="OLF233" s="157"/>
      <c r="OLG233" s="157"/>
      <c r="OLH233" s="157"/>
      <c r="OLI233" s="157"/>
      <c r="OLJ233" s="157"/>
      <c r="OLK233" s="157"/>
      <c r="OLL233" s="157"/>
      <c r="OLM233" s="157"/>
      <c r="OLN233" s="157"/>
      <c r="OLO233" s="157"/>
      <c r="OLP233" s="157"/>
      <c r="OLQ233" s="157"/>
      <c r="OLR233" s="157"/>
      <c r="OLS233" s="157"/>
      <c r="OLT233" s="157"/>
      <c r="OLU233" s="157"/>
      <c r="OLV233" s="157"/>
      <c r="OLW233" s="157"/>
      <c r="OLX233" s="157"/>
      <c r="OLY233" s="157"/>
      <c r="OLZ233" s="157"/>
      <c r="OMA233" s="157"/>
      <c r="OMB233" s="157"/>
      <c r="OMC233" s="157"/>
      <c r="OMD233" s="157"/>
      <c r="OME233" s="157"/>
      <c r="OMF233" s="157"/>
      <c r="OMG233" s="157"/>
      <c r="OMH233" s="157"/>
      <c r="OMI233" s="157"/>
      <c r="OMJ233" s="157"/>
      <c r="OMK233" s="157"/>
      <c r="OML233" s="157"/>
      <c r="OMM233" s="157"/>
      <c r="OMN233" s="157"/>
      <c r="OMO233" s="157"/>
      <c r="OMP233" s="157"/>
      <c r="OMQ233" s="157"/>
      <c r="OMR233" s="157"/>
      <c r="OMS233" s="157"/>
      <c r="OMT233" s="157"/>
      <c r="OMU233" s="157"/>
      <c r="OMV233" s="157"/>
      <c r="OMW233" s="157"/>
      <c r="OMX233" s="157"/>
      <c r="OMY233" s="157"/>
      <c r="OMZ233" s="157"/>
      <c r="ONA233" s="157"/>
      <c r="ONB233" s="157"/>
      <c r="ONC233" s="157"/>
      <c r="OND233" s="157"/>
      <c r="ONE233" s="157"/>
      <c r="ONF233" s="157"/>
      <c r="ONG233" s="157"/>
      <c r="ONH233" s="157"/>
      <c r="ONI233" s="157"/>
      <c r="ONJ233" s="157"/>
      <c r="ONK233" s="157"/>
      <c r="ONL233" s="157"/>
      <c r="ONM233" s="157"/>
      <c r="ONN233" s="157"/>
      <c r="ONO233" s="157"/>
      <c r="ONP233" s="157"/>
      <c r="ONQ233" s="157"/>
      <c r="ONR233" s="157"/>
      <c r="ONS233" s="157"/>
      <c r="ONT233" s="157"/>
      <c r="ONU233" s="157"/>
      <c r="ONV233" s="157"/>
      <c r="ONW233" s="157"/>
      <c r="ONX233" s="157"/>
      <c r="ONY233" s="157"/>
      <c r="ONZ233" s="157"/>
      <c r="OOA233" s="157"/>
      <c r="OOB233" s="157"/>
      <c r="OOC233" s="157"/>
      <c r="OOD233" s="157"/>
      <c r="OOE233" s="157"/>
      <c r="OOF233" s="157"/>
      <c r="OOG233" s="157"/>
      <c r="OOH233" s="157"/>
      <c r="OOI233" s="157"/>
      <c r="OOJ233" s="157"/>
      <c r="OOK233" s="157"/>
      <c r="OOL233" s="157"/>
      <c r="OOM233" s="157"/>
      <c r="OON233" s="157"/>
      <c r="OOO233" s="157"/>
      <c r="OOP233" s="157"/>
      <c r="OOQ233" s="157"/>
      <c r="OOR233" s="157"/>
      <c r="OOS233" s="157"/>
      <c r="OOT233" s="157"/>
      <c r="OOU233" s="157"/>
      <c r="OOV233" s="157"/>
      <c r="OOW233" s="157"/>
      <c r="OOX233" s="157"/>
      <c r="OOY233" s="157"/>
      <c r="OOZ233" s="157"/>
      <c r="OPA233" s="157"/>
      <c r="OPB233" s="157"/>
      <c r="OPC233" s="157"/>
      <c r="OPD233" s="157"/>
      <c r="OPE233" s="157"/>
      <c r="OPF233" s="157"/>
      <c r="OPG233" s="157"/>
      <c r="OPH233" s="157"/>
      <c r="OPI233" s="157"/>
      <c r="OPJ233" s="157"/>
      <c r="OPK233" s="157"/>
      <c r="OPL233" s="157"/>
      <c r="OPM233" s="157"/>
      <c r="OPN233" s="157"/>
      <c r="OPO233" s="157"/>
      <c r="OPP233" s="157"/>
      <c r="OPQ233" s="157"/>
      <c r="OPR233" s="157"/>
      <c r="OPS233" s="157"/>
      <c r="OPT233" s="157"/>
      <c r="OPU233" s="157"/>
      <c r="OPV233" s="157"/>
      <c r="OPW233" s="157"/>
      <c r="OPX233" s="157"/>
      <c r="OPY233" s="157"/>
      <c r="OPZ233" s="157"/>
      <c r="OQA233" s="157"/>
      <c r="OQB233" s="157"/>
      <c r="OQC233" s="157"/>
      <c r="OQD233" s="157"/>
      <c r="OQE233" s="157"/>
      <c r="OQF233" s="157"/>
      <c r="OQG233" s="157"/>
      <c r="OQH233" s="157"/>
      <c r="OQI233" s="157"/>
      <c r="OQJ233" s="157"/>
      <c r="OQK233" s="157"/>
      <c r="OQL233" s="157"/>
      <c r="OQM233" s="157"/>
      <c r="OQN233" s="157"/>
      <c r="OQO233" s="157"/>
      <c r="OQP233" s="157"/>
      <c r="OQQ233" s="157"/>
      <c r="OQR233" s="157"/>
      <c r="OQS233" s="157"/>
      <c r="OQT233" s="157"/>
      <c r="OQU233" s="157"/>
      <c r="OQV233" s="157"/>
      <c r="OQW233" s="157"/>
      <c r="OQX233" s="157"/>
      <c r="OQY233" s="157"/>
      <c r="OQZ233" s="157"/>
      <c r="ORA233" s="157"/>
      <c r="ORB233" s="157"/>
      <c r="ORC233" s="157"/>
      <c r="ORD233" s="157"/>
      <c r="ORE233" s="157"/>
      <c r="ORF233" s="157"/>
      <c r="ORG233" s="157"/>
      <c r="ORH233" s="157"/>
      <c r="ORI233" s="157"/>
      <c r="ORJ233" s="157"/>
      <c r="ORK233" s="157"/>
      <c r="ORL233" s="157"/>
      <c r="ORM233" s="157"/>
      <c r="ORN233" s="157"/>
      <c r="ORO233" s="157"/>
      <c r="ORP233" s="157"/>
      <c r="ORQ233" s="157"/>
      <c r="ORR233" s="157"/>
      <c r="ORS233" s="157"/>
      <c r="ORT233" s="157"/>
      <c r="ORU233" s="157"/>
      <c r="ORV233" s="157"/>
      <c r="ORW233" s="157"/>
      <c r="ORX233" s="157"/>
      <c r="ORY233" s="157"/>
      <c r="ORZ233" s="157"/>
      <c r="OSA233" s="157"/>
      <c r="OSB233" s="157"/>
      <c r="OSC233" s="157"/>
      <c r="OSD233" s="157"/>
      <c r="OSE233" s="157"/>
      <c r="OSF233" s="157"/>
      <c r="OSG233" s="157"/>
      <c r="OSH233" s="157"/>
      <c r="OSI233" s="157"/>
      <c r="OSJ233" s="157"/>
      <c r="OSK233" s="157"/>
      <c r="OSL233" s="157"/>
      <c r="OSM233" s="157"/>
      <c r="OSN233" s="157"/>
      <c r="OSO233" s="157"/>
      <c r="OSP233" s="157"/>
      <c r="OSQ233" s="157"/>
      <c r="OSR233" s="157"/>
      <c r="OSS233" s="157"/>
      <c r="OST233" s="157"/>
      <c r="OSU233" s="157"/>
      <c r="OSV233" s="157"/>
      <c r="OSW233" s="157"/>
      <c r="OSX233" s="157"/>
      <c r="OSY233" s="157"/>
      <c r="OSZ233" s="157"/>
      <c r="OTA233" s="157"/>
      <c r="OTB233" s="157"/>
      <c r="OTC233" s="157"/>
      <c r="OTD233" s="157"/>
      <c r="OTE233" s="157"/>
      <c r="OTF233" s="157"/>
      <c r="OTG233" s="157"/>
      <c r="OTH233" s="157"/>
      <c r="OTI233" s="157"/>
      <c r="OTJ233" s="157"/>
      <c r="OTK233" s="157"/>
      <c r="OTL233" s="157"/>
      <c r="OTM233" s="157"/>
      <c r="OTN233" s="157"/>
      <c r="OTO233" s="157"/>
      <c r="OTP233" s="157"/>
      <c r="OTQ233" s="157"/>
      <c r="OTR233" s="157"/>
      <c r="OTS233" s="157"/>
      <c r="OTT233" s="157"/>
      <c r="OTU233" s="157"/>
      <c r="OTV233" s="157"/>
      <c r="OTW233" s="157"/>
      <c r="OTX233" s="157"/>
      <c r="OTY233" s="157"/>
      <c r="OTZ233" s="157"/>
      <c r="OUA233" s="157"/>
      <c r="OUB233" s="157"/>
      <c r="OUC233" s="157"/>
      <c r="OUD233" s="157"/>
      <c r="OUE233" s="157"/>
      <c r="OUF233" s="157"/>
      <c r="OUG233" s="157"/>
      <c r="OUH233" s="157"/>
      <c r="OUI233" s="157"/>
      <c r="OUJ233" s="157"/>
      <c r="OUK233" s="157"/>
      <c r="OUL233" s="157"/>
      <c r="OUM233" s="157"/>
      <c r="OUN233" s="157"/>
      <c r="OUO233" s="157"/>
      <c r="OUP233" s="157"/>
      <c r="OUQ233" s="157"/>
      <c r="OUR233" s="157"/>
      <c r="OUS233" s="157"/>
      <c r="OUT233" s="157"/>
      <c r="OUU233" s="157"/>
      <c r="OUV233" s="157"/>
      <c r="OUW233" s="157"/>
      <c r="OUX233" s="157"/>
      <c r="OUY233" s="157"/>
      <c r="OUZ233" s="157"/>
      <c r="OVA233" s="157"/>
      <c r="OVB233" s="157"/>
      <c r="OVC233" s="157"/>
      <c r="OVD233" s="157"/>
      <c r="OVE233" s="157"/>
      <c r="OVF233" s="157"/>
      <c r="OVG233" s="157"/>
      <c r="OVH233" s="157"/>
      <c r="OVI233" s="157"/>
      <c r="OVJ233" s="157"/>
      <c r="OVK233" s="157"/>
      <c r="OVL233" s="157"/>
      <c r="OVM233" s="157"/>
      <c r="OVN233" s="157"/>
      <c r="OVO233" s="157"/>
      <c r="OVP233" s="157"/>
      <c r="OVQ233" s="157"/>
      <c r="OVR233" s="157"/>
      <c r="OVS233" s="157"/>
      <c r="OVT233" s="157"/>
      <c r="OVU233" s="157"/>
      <c r="OVV233" s="157"/>
      <c r="OVW233" s="157"/>
      <c r="OVX233" s="157"/>
      <c r="OVY233" s="157"/>
      <c r="OVZ233" s="157"/>
      <c r="OWA233" s="157"/>
      <c r="OWB233" s="157"/>
      <c r="OWC233" s="157"/>
      <c r="OWD233" s="157"/>
      <c r="OWE233" s="157"/>
      <c r="OWF233" s="157"/>
      <c r="OWG233" s="157"/>
      <c r="OWH233" s="157"/>
      <c r="OWI233" s="157"/>
      <c r="OWJ233" s="157"/>
      <c r="OWK233" s="157"/>
      <c r="OWL233" s="157"/>
      <c r="OWM233" s="157"/>
      <c r="OWN233" s="157"/>
      <c r="OWO233" s="157"/>
      <c r="OWP233" s="157"/>
      <c r="OWQ233" s="157"/>
      <c r="OWR233" s="157"/>
      <c r="OWS233" s="157"/>
      <c r="OWT233" s="157"/>
      <c r="OWU233" s="157"/>
      <c r="OWV233" s="157"/>
      <c r="OWW233" s="157"/>
      <c r="OWX233" s="157"/>
      <c r="OWY233" s="157"/>
      <c r="OWZ233" s="157"/>
      <c r="OXA233" s="157"/>
      <c r="OXB233" s="157"/>
      <c r="OXC233" s="157"/>
      <c r="OXD233" s="157"/>
      <c r="OXE233" s="157"/>
      <c r="OXF233" s="157"/>
      <c r="OXG233" s="157"/>
      <c r="OXH233" s="157"/>
      <c r="OXI233" s="157"/>
      <c r="OXJ233" s="157"/>
      <c r="OXK233" s="157"/>
      <c r="OXL233" s="157"/>
      <c r="OXM233" s="157"/>
      <c r="OXN233" s="157"/>
      <c r="OXO233" s="157"/>
      <c r="OXP233" s="157"/>
      <c r="OXQ233" s="157"/>
      <c r="OXR233" s="157"/>
      <c r="OXS233" s="157"/>
      <c r="OXT233" s="157"/>
      <c r="OXU233" s="157"/>
      <c r="OXV233" s="157"/>
      <c r="OXW233" s="157"/>
      <c r="OXX233" s="157"/>
      <c r="OXY233" s="157"/>
      <c r="OXZ233" s="157"/>
      <c r="OYA233" s="157"/>
      <c r="OYB233" s="157"/>
      <c r="OYC233" s="157"/>
      <c r="OYD233" s="157"/>
      <c r="OYE233" s="157"/>
      <c r="OYF233" s="157"/>
      <c r="OYG233" s="157"/>
      <c r="OYH233" s="157"/>
      <c r="OYI233" s="157"/>
      <c r="OYJ233" s="157"/>
      <c r="OYK233" s="157"/>
      <c r="OYL233" s="157"/>
      <c r="OYM233" s="157"/>
      <c r="OYN233" s="157"/>
      <c r="OYO233" s="157"/>
      <c r="OYP233" s="157"/>
      <c r="OYQ233" s="157"/>
      <c r="OYR233" s="157"/>
      <c r="OYS233" s="157"/>
      <c r="OYT233" s="157"/>
      <c r="OYU233" s="157"/>
      <c r="OYV233" s="157"/>
      <c r="OYW233" s="157"/>
      <c r="OYX233" s="157"/>
      <c r="OYY233" s="157"/>
      <c r="OYZ233" s="157"/>
      <c r="OZA233" s="157"/>
      <c r="OZB233" s="157"/>
      <c r="OZC233" s="157"/>
      <c r="OZD233" s="157"/>
      <c r="OZE233" s="157"/>
      <c r="OZF233" s="157"/>
      <c r="OZG233" s="157"/>
      <c r="OZH233" s="157"/>
      <c r="OZI233" s="157"/>
      <c r="OZJ233" s="157"/>
      <c r="OZK233" s="157"/>
      <c r="OZL233" s="157"/>
      <c r="OZM233" s="157"/>
      <c r="OZN233" s="157"/>
      <c r="OZO233" s="157"/>
      <c r="OZP233" s="157"/>
      <c r="OZQ233" s="157"/>
      <c r="OZR233" s="157"/>
      <c r="OZS233" s="157"/>
      <c r="OZT233" s="157"/>
      <c r="OZU233" s="157"/>
      <c r="OZV233" s="157"/>
      <c r="OZW233" s="157"/>
      <c r="OZX233" s="157"/>
      <c r="OZY233" s="157"/>
      <c r="OZZ233" s="157"/>
      <c r="PAA233" s="157"/>
      <c r="PAB233" s="157"/>
      <c r="PAC233" s="157"/>
      <c r="PAD233" s="157"/>
      <c r="PAE233" s="157"/>
      <c r="PAF233" s="157"/>
      <c r="PAG233" s="157"/>
      <c r="PAH233" s="157"/>
      <c r="PAI233" s="157"/>
      <c r="PAJ233" s="157"/>
      <c r="PAK233" s="157"/>
      <c r="PAL233" s="157"/>
      <c r="PAM233" s="157"/>
      <c r="PAN233" s="157"/>
      <c r="PAO233" s="157"/>
      <c r="PAP233" s="157"/>
      <c r="PAQ233" s="157"/>
      <c r="PAR233" s="157"/>
      <c r="PAS233" s="157"/>
      <c r="PAT233" s="157"/>
      <c r="PAU233" s="157"/>
      <c r="PAV233" s="157"/>
      <c r="PAW233" s="157"/>
      <c r="PAX233" s="157"/>
      <c r="PAY233" s="157"/>
      <c r="PAZ233" s="157"/>
      <c r="PBA233" s="157"/>
      <c r="PBB233" s="157"/>
      <c r="PBC233" s="157"/>
      <c r="PBD233" s="157"/>
      <c r="PBE233" s="157"/>
      <c r="PBF233" s="157"/>
      <c r="PBG233" s="157"/>
      <c r="PBH233" s="157"/>
      <c r="PBI233" s="157"/>
      <c r="PBJ233" s="157"/>
      <c r="PBK233" s="157"/>
      <c r="PBL233" s="157"/>
      <c r="PBM233" s="157"/>
      <c r="PBN233" s="157"/>
      <c r="PBO233" s="157"/>
      <c r="PBP233" s="157"/>
      <c r="PBQ233" s="157"/>
      <c r="PBR233" s="157"/>
      <c r="PBS233" s="157"/>
      <c r="PBT233" s="157"/>
      <c r="PBU233" s="157"/>
      <c r="PBV233" s="157"/>
      <c r="PBW233" s="157"/>
      <c r="PBX233" s="157"/>
      <c r="PBY233" s="157"/>
      <c r="PBZ233" s="157"/>
      <c r="PCA233" s="157"/>
      <c r="PCB233" s="157"/>
      <c r="PCC233" s="157"/>
      <c r="PCD233" s="157"/>
      <c r="PCE233" s="157"/>
      <c r="PCF233" s="157"/>
      <c r="PCG233" s="157"/>
      <c r="PCH233" s="157"/>
      <c r="PCI233" s="157"/>
      <c r="PCJ233" s="157"/>
      <c r="PCK233" s="157"/>
      <c r="PCL233" s="157"/>
      <c r="PCM233" s="157"/>
      <c r="PCN233" s="157"/>
      <c r="PCO233" s="157"/>
      <c r="PCP233" s="157"/>
      <c r="PCQ233" s="157"/>
      <c r="PCR233" s="157"/>
      <c r="PCS233" s="157"/>
      <c r="PCT233" s="157"/>
      <c r="PCU233" s="157"/>
      <c r="PCV233" s="157"/>
      <c r="PCW233" s="157"/>
      <c r="PCX233" s="157"/>
      <c r="PCY233" s="157"/>
      <c r="PCZ233" s="157"/>
      <c r="PDA233" s="157"/>
      <c r="PDB233" s="157"/>
      <c r="PDC233" s="157"/>
      <c r="PDD233" s="157"/>
      <c r="PDE233" s="157"/>
      <c r="PDF233" s="157"/>
      <c r="PDG233" s="157"/>
      <c r="PDH233" s="157"/>
      <c r="PDI233" s="157"/>
      <c r="PDJ233" s="157"/>
      <c r="PDK233" s="157"/>
      <c r="PDL233" s="157"/>
      <c r="PDM233" s="157"/>
      <c r="PDN233" s="157"/>
      <c r="PDO233" s="157"/>
      <c r="PDP233" s="157"/>
      <c r="PDQ233" s="157"/>
      <c r="PDR233" s="157"/>
      <c r="PDS233" s="157"/>
      <c r="PDT233" s="157"/>
      <c r="PDU233" s="157"/>
      <c r="PDV233" s="157"/>
      <c r="PDW233" s="157"/>
      <c r="PDX233" s="157"/>
      <c r="PDY233" s="157"/>
      <c r="PDZ233" s="157"/>
      <c r="PEA233" s="157"/>
      <c r="PEB233" s="157"/>
      <c r="PEC233" s="157"/>
      <c r="PED233" s="157"/>
      <c r="PEE233" s="157"/>
      <c r="PEF233" s="157"/>
      <c r="PEG233" s="157"/>
      <c r="PEH233" s="157"/>
      <c r="PEI233" s="157"/>
      <c r="PEJ233" s="157"/>
      <c r="PEK233" s="157"/>
      <c r="PEL233" s="157"/>
      <c r="PEM233" s="157"/>
      <c r="PEN233" s="157"/>
      <c r="PEO233" s="157"/>
      <c r="PEP233" s="157"/>
      <c r="PEQ233" s="157"/>
      <c r="PER233" s="157"/>
      <c r="PES233" s="157"/>
      <c r="PET233" s="157"/>
      <c r="PEU233" s="157"/>
      <c r="PEV233" s="157"/>
      <c r="PEW233" s="157"/>
      <c r="PEX233" s="157"/>
      <c r="PEY233" s="157"/>
      <c r="PEZ233" s="157"/>
      <c r="PFA233" s="157"/>
      <c r="PFB233" s="157"/>
      <c r="PFC233" s="157"/>
      <c r="PFD233" s="157"/>
      <c r="PFE233" s="157"/>
      <c r="PFF233" s="157"/>
      <c r="PFG233" s="157"/>
      <c r="PFH233" s="157"/>
      <c r="PFI233" s="157"/>
      <c r="PFJ233" s="157"/>
      <c r="PFK233" s="157"/>
      <c r="PFL233" s="157"/>
      <c r="PFM233" s="157"/>
      <c r="PFN233" s="157"/>
      <c r="PFO233" s="157"/>
      <c r="PFP233" s="157"/>
      <c r="PFQ233" s="157"/>
      <c r="PFR233" s="157"/>
      <c r="PFS233" s="157"/>
      <c r="PFT233" s="157"/>
      <c r="PFU233" s="157"/>
      <c r="PFV233" s="157"/>
      <c r="PFW233" s="157"/>
      <c r="PFX233" s="157"/>
      <c r="PFY233" s="157"/>
      <c r="PFZ233" s="157"/>
      <c r="PGA233" s="157"/>
      <c r="PGB233" s="157"/>
      <c r="PGC233" s="157"/>
      <c r="PGD233" s="157"/>
      <c r="PGE233" s="157"/>
      <c r="PGF233" s="157"/>
      <c r="PGG233" s="157"/>
      <c r="PGH233" s="157"/>
      <c r="PGI233" s="157"/>
      <c r="PGJ233" s="157"/>
      <c r="PGK233" s="157"/>
      <c r="PGL233" s="157"/>
      <c r="PGM233" s="157"/>
      <c r="PGN233" s="157"/>
      <c r="PGO233" s="157"/>
      <c r="PGP233" s="157"/>
      <c r="PGQ233" s="157"/>
      <c r="PGR233" s="157"/>
      <c r="PGS233" s="157"/>
      <c r="PGT233" s="157"/>
      <c r="PGU233" s="157"/>
      <c r="PGV233" s="157"/>
      <c r="PGW233" s="157"/>
      <c r="PGX233" s="157"/>
      <c r="PGY233" s="157"/>
      <c r="PGZ233" s="157"/>
      <c r="PHA233" s="157"/>
      <c r="PHB233" s="157"/>
      <c r="PHC233" s="157"/>
      <c r="PHD233" s="157"/>
      <c r="PHE233" s="157"/>
      <c r="PHF233" s="157"/>
      <c r="PHG233" s="157"/>
      <c r="PHH233" s="157"/>
      <c r="PHI233" s="157"/>
      <c r="PHJ233" s="157"/>
      <c r="PHK233" s="157"/>
      <c r="PHL233" s="157"/>
      <c r="PHM233" s="157"/>
      <c r="PHN233" s="157"/>
      <c r="PHO233" s="157"/>
      <c r="PHP233" s="157"/>
      <c r="PHQ233" s="157"/>
      <c r="PHR233" s="157"/>
      <c r="PHS233" s="157"/>
      <c r="PHT233" s="157"/>
      <c r="PHU233" s="157"/>
      <c r="PHV233" s="157"/>
      <c r="PHW233" s="157"/>
      <c r="PHX233" s="157"/>
      <c r="PHY233" s="157"/>
      <c r="PHZ233" s="157"/>
      <c r="PIA233" s="157"/>
      <c r="PIB233" s="157"/>
      <c r="PIC233" s="157"/>
      <c r="PID233" s="157"/>
      <c r="PIE233" s="157"/>
      <c r="PIF233" s="157"/>
      <c r="PIG233" s="157"/>
      <c r="PIH233" s="157"/>
      <c r="PII233" s="157"/>
      <c r="PIJ233" s="157"/>
      <c r="PIK233" s="157"/>
      <c r="PIL233" s="157"/>
      <c r="PIM233" s="157"/>
      <c r="PIN233" s="157"/>
      <c r="PIO233" s="157"/>
      <c r="PIP233" s="157"/>
      <c r="PIQ233" s="157"/>
      <c r="PIR233" s="157"/>
      <c r="PIS233" s="157"/>
      <c r="PIT233" s="157"/>
      <c r="PIU233" s="157"/>
      <c r="PIV233" s="157"/>
      <c r="PIW233" s="157"/>
      <c r="PIX233" s="157"/>
      <c r="PIY233" s="157"/>
      <c r="PIZ233" s="157"/>
      <c r="PJA233" s="157"/>
      <c r="PJB233" s="157"/>
      <c r="PJC233" s="157"/>
      <c r="PJD233" s="157"/>
      <c r="PJE233" s="157"/>
      <c r="PJF233" s="157"/>
      <c r="PJG233" s="157"/>
      <c r="PJH233" s="157"/>
      <c r="PJI233" s="157"/>
      <c r="PJJ233" s="157"/>
      <c r="PJK233" s="157"/>
      <c r="PJL233" s="157"/>
      <c r="PJM233" s="157"/>
      <c r="PJN233" s="157"/>
      <c r="PJO233" s="157"/>
      <c r="PJP233" s="157"/>
      <c r="PJQ233" s="157"/>
      <c r="PJR233" s="157"/>
      <c r="PJS233" s="157"/>
      <c r="PJT233" s="157"/>
      <c r="PJU233" s="157"/>
      <c r="PJV233" s="157"/>
      <c r="PJW233" s="157"/>
      <c r="PJX233" s="157"/>
      <c r="PJY233" s="157"/>
      <c r="PJZ233" s="157"/>
      <c r="PKA233" s="157"/>
      <c r="PKB233" s="157"/>
      <c r="PKC233" s="157"/>
      <c r="PKD233" s="157"/>
      <c r="PKE233" s="157"/>
      <c r="PKF233" s="157"/>
      <c r="PKG233" s="157"/>
      <c r="PKH233" s="157"/>
      <c r="PKI233" s="157"/>
      <c r="PKJ233" s="157"/>
      <c r="PKK233" s="157"/>
      <c r="PKL233" s="157"/>
      <c r="PKM233" s="157"/>
      <c r="PKN233" s="157"/>
      <c r="PKO233" s="157"/>
      <c r="PKP233" s="157"/>
      <c r="PKQ233" s="157"/>
      <c r="PKR233" s="157"/>
      <c r="PKS233" s="157"/>
      <c r="PKT233" s="157"/>
      <c r="PKU233" s="157"/>
      <c r="PKV233" s="157"/>
      <c r="PKW233" s="157"/>
      <c r="PKX233" s="157"/>
      <c r="PKY233" s="157"/>
      <c r="PKZ233" s="157"/>
      <c r="PLA233" s="157"/>
      <c r="PLB233" s="157"/>
      <c r="PLC233" s="157"/>
      <c r="PLD233" s="157"/>
      <c r="PLE233" s="157"/>
      <c r="PLF233" s="157"/>
      <c r="PLG233" s="157"/>
      <c r="PLH233" s="157"/>
      <c r="PLI233" s="157"/>
      <c r="PLJ233" s="157"/>
      <c r="PLK233" s="157"/>
      <c r="PLL233" s="157"/>
      <c r="PLM233" s="157"/>
      <c r="PLN233" s="157"/>
      <c r="PLO233" s="157"/>
      <c r="PLP233" s="157"/>
      <c r="PLQ233" s="157"/>
      <c r="PLR233" s="157"/>
      <c r="PLS233" s="157"/>
      <c r="PLT233" s="157"/>
      <c r="PLU233" s="157"/>
      <c r="PLV233" s="157"/>
      <c r="PLW233" s="157"/>
      <c r="PLX233" s="157"/>
      <c r="PLY233" s="157"/>
      <c r="PLZ233" s="157"/>
      <c r="PMA233" s="157"/>
      <c r="PMB233" s="157"/>
      <c r="PMC233" s="157"/>
      <c r="PMD233" s="157"/>
      <c r="PME233" s="157"/>
      <c r="PMF233" s="157"/>
      <c r="PMG233" s="157"/>
      <c r="PMH233" s="157"/>
      <c r="PMI233" s="157"/>
      <c r="PMJ233" s="157"/>
      <c r="PMK233" s="157"/>
      <c r="PML233" s="157"/>
      <c r="PMM233" s="157"/>
      <c r="PMN233" s="157"/>
      <c r="PMO233" s="157"/>
      <c r="PMP233" s="157"/>
      <c r="PMQ233" s="157"/>
      <c r="PMR233" s="157"/>
      <c r="PMS233" s="157"/>
      <c r="PMT233" s="157"/>
      <c r="PMU233" s="157"/>
      <c r="PMV233" s="157"/>
      <c r="PMW233" s="157"/>
      <c r="PMX233" s="157"/>
      <c r="PMY233" s="157"/>
      <c r="PMZ233" s="157"/>
      <c r="PNA233" s="157"/>
      <c r="PNB233" s="157"/>
      <c r="PNC233" s="157"/>
      <c r="PND233" s="157"/>
      <c r="PNE233" s="157"/>
      <c r="PNF233" s="157"/>
      <c r="PNG233" s="157"/>
      <c r="PNH233" s="157"/>
      <c r="PNI233" s="157"/>
      <c r="PNJ233" s="157"/>
      <c r="PNK233" s="157"/>
      <c r="PNL233" s="157"/>
      <c r="PNM233" s="157"/>
      <c r="PNN233" s="157"/>
      <c r="PNO233" s="157"/>
      <c r="PNP233" s="157"/>
      <c r="PNQ233" s="157"/>
      <c r="PNR233" s="157"/>
      <c r="PNS233" s="157"/>
      <c r="PNT233" s="157"/>
      <c r="PNU233" s="157"/>
      <c r="PNV233" s="157"/>
      <c r="PNW233" s="157"/>
      <c r="PNX233" s="157"/>
      <c r="PNY233" s="157"/>
      <c r="PNZ233" s="157"/>
      <c r="POA233" s="157"/>
      <c r="POB233" s="157"/>
      <c r="POC233" s="157"/>
      <c r="POD233" s="157"/>
      <c r="POE233" s="157"/>
      <c r="POF233" s="157"/>
      <c r="POG233" s="157"/>
      <c r="POH233" s="157"/>
      <c r="POI233" s="157"/>
      <c r="POJ233" s="157"/>
      <c r="POK233" s="157"/>
      <c r="POL233" s="157"/>
      <c r="POM233" s="157"/>
      <c r="PON233" s="157"/>
      <c r="POO233" s="157"/>
      <c r="POP233" s="157"/>
      <c r="POQ233" s="157"/>
      <c r="POR233" s="157"/>
      <c r="POS233" s="157"/>
      <c r="POT233" s="157"/>
      <c r="POU233" s="157"/>
      <c r="POV233" s="157"/>
      <c r="POW233" s="157"/>
      <c r="POX233" s="157"/>
      <c r="POY233" s="157"/>
      <c r="POZ233" s="157"/>
      <c r="PPA233" s="157"/>
      <c r="PPB233" s="157"/>
      <c r="PPC233" s="157"/>
      <c r="PPD233" s="157"/>
      <c r="PPE233" s="157"/>
      <c r="PPF233" s="157"/>
      <c r="PPG233" s="157"/>
      <c r="PPH233" s="157"/>
      <c r="PPI233" s="157"/>
      <c r="PPJ233" s="157"/>
      <c r="PPK233" s="157"/>
      <c r="PPL233" s="157"/>
      <c r="PPM233" s="157"/>
      <c r="PPN233" s="157"/>
      <c r="PPO233" s="157"/>
      <c r="PPP233" s="157"/>
      <c r="PPQ233" s="157"/>
      <c r="PPR233" s="157"/>
      <c r="PPS233" s="157"/>
      <c r="PPT233" s="157"/>
      <c r="PPU233" s="157"/>
      <c r="PPV233" s="157"/>
      <c r="PPW233" s="157"/>
      <c r="PPX233" s="157"/>
      <c r="PPY233" s="157"/>
      <c r="PPZ233" s="157"/>
      <c r="PQA233" s="157"/>
      <c r="PQB233" s="157"/>
      <c r="PQC233" s="157"/>
      <c r="PQD233" s="157"/>
      <c r="PQE233" s="157"/>
      <c r="PQF233" s="157"/>
      <c r="PQG233" s="157"/>
      <c r="PQH233" s="157"/>
      <c r="PQI233" s="157"/>
      <c r="PQJ233" s="157"/>
      <c r="PQK233" s="157"/>
      <c r="PQL233" s="157"/>
      <c r="PQM233" s="157"/>
      <c r="PQN233" s="157"/>
      <c r="PQO233" s="157"/>
      <c r="PQP233" s="157"/>
      <c r="PQQ233" s="157"/>
      <c r="PQR233" s="157"/>
      <c r="PQS233" s="157"/>
      <c r="PQT233" s="157"/>
      <c r="PQU233" s="157"/>
      <c r="PQV233" s="157"/>
      <c r="PQW233" s="157"/>
      <c r="PQX233" s="157"/>
      <c r="PQY233" s="157"/>
      <c r="PQZ233" s="157"/>
      <c r="PRA233" s="157"/>
      <c r="PRB233" s="157"/>
      <c r="PRC233" s="157"/>
      <c r="PRD233" s="157"/>
      <c r="PRE233" s="157"/>
      <c r="PRF233" s="157"/>
      <c r="PRG233" s="157"/>
      <c r="PRH233" s="157"/>
      <c r="PRI233" s="157"/>
      <c r="PRJ233" s="157"/>
      <c r="PRK233" s="157"/>
      <c r="PRL233" s="157"/>
      <c r="PRM233" s="157"/>
      <c r="PRN233" s="157"/>
      <c r="PRO233" s="157"/>
      <c r="PRP233" s="157"/>
      <c r="PRQ233" s="157"/>
      <c r="PRR233" s="157"/>
      <c r="PRS233" s="157"/>
      <c r="PRT233" s="157"/>
      <c r="PRU233" s="157"/>
      <c r="PRV233" s="157"/>
      <c r="PRW233" s="157"/>
      <c r="PRX233" s="157"/>
      <c r="PRY233" s="157"/>
      <c r="PRZ233" s="157"/>
      <c r="PSA233" s="157"/>
      <c r="PSB233" s="157"/>
      <c r="PSC233" s="157"/>
      <c r="PSD233" s="157"/>
      <c r="PSE233" s="157"/>
      <c r="PSF233" s="157"/>
      <c r="PSG233" s="157"/>
      <c r="PSH233" s="157"/>
      <c r="PSI233" s="157"/>
      <c r="PSJ233" s="157"/>
      <c r="PSK233" s="157"/>
      <c r="PSL233" s="157"/>
      <c r="PSM233" s="157"/>
      <c r="PSN233" s="157"/>
      <c r="PSO233" s="157"/>
      <c r="PSP233" s="157"/>
      <c r="PSQ233" s="157"/>
      <c r="PSR233" s="157"/>
      <c r="PSS233" s="157"/>
      <c r="PST233" s="157"/>
      <c r="PSU233" s="157"/>
      <c r="PSV233" s="157"/>
      <c r="PSW233" s="157"/>
      <c r="PSX233" s="157"/>
      <c r="PSY233" s="157"/>
      <c r="PSZ233" s="157"/>
      <c r="PTA233" s="157"/>
      <c r="PTB233" s="157"/>
      <c r="PTC233" s="157"/>
      <c r="PTD233" s="157"/>
      <c r="PTE233" s="157"/>
      <c r="PTF233" s="157"/>
      <c r="PTG233" s="157"/>
      <c r="PTH233" s="157"/>
      <c r="PTI233" s="157"/>
      <c r="PTJ233" s="157"/>
      <c r="PTK233" s="157"/>
      <c r="PTL233" s="157"/>
      <c r="PTM233" s="157"/>
      <c r="PTN233" s="157"/>
      <c r="PTO233" s="157"/>
      <c r="PTP233" s="157"/>
      <c r="PTQ233" s="157"/>
      <c r="PTR233" s="157"/>
      <c r="PTS233" s="157"/>
      <c r="PTT233" s="157"/>
      <c r="PTU233" s="157"/>
      <c r="PTV233" s="157"/>
      <c r="PTW233" s="157"/>
      <c r="PTX233" s="157"/>
      <c r="PTY233" s="157"/>
      <c r="PTZ233" s="157"/>
      <c r="PUA233" s="157"/>
      <c r="PUB233" s="157"/>
      <c r="PUC233" s="157"/>
      <c r="PUD233" s="157"/>
      <c r="PUE233" s="157"/>
      <c r="PUF233" s="157"/>
      <c r="PUG233" s="157"/>
      <c r="PUH233" s="157"/>
      <c r="PUI233" s="157"/>
      <c r="PUJ233" s="157"/>
      <c r="PUK233" s="157"/>
      <c r="PUL233" s="157"/>
      <c r="PUM233" s="157"/>
      <c r="PUN233" s="157"/>
      <c r="PUO233" s="157"/>
      <c r="PUP233" s="157"/>
      <c r="PUQ233" s="157"/>
      <c r="PUR233" s="157"/>
      <c r="PUS233" s="157"/>
      <c r="PUT233" s="157"/>
      <c r="PUU233" s="157"/>
      <c r="PUV233" s="157"/>
      <c r="PUW233" s="157"/>
      <c r="PUX233" s="157"/>
      <c r="PUY233" s="157"/>
      <c r="PUZ233" s="157"/>
      <c r="PVA233" s="157"/>
      <c r="PVB233" s="157"/>
      <c r="PVC233" s="157"/>
      <c r="PVD233" s="157"/>
      <c r="PVE233" s="157"/>
      <c r="PVF233" s="157"/>
      <c r="PVG233" s="157"/>
      <c r="PVH233" s="157"/>
      <c r="PVI233" s="157"/>
      <c r="PVJ233" s="157"/>
      <c r="PVK233" s="157"/>
      <c r="PVL233" s="157"/>
      <c r="PVM233" s="157"/>
      <c r="PVN233" s="157"/>
      <c r="PVO233" s="157"/>
      <c r="PVP233" s="157"/>
      <c r="PVQ233" s="157"/>
      <c r="PVR233" s="157"/>
      <c r="PVS233" s="157"/>
      <c r="PVT233" s="157"/>
      <c r="PVU233" s="157"/>
      <c r="PVV233" s="157"/>
      <c r="PVW233" s="157"/>
      <c r="PVX233" s="157"/>
      <c r="PVY233" s="157"/>
      <c r="PVZ233" s="157"/>
      <c r="PWA233" s="157"/>
      <c r="PWB233" s="157"/>
      <c r="PWC233" s="157"/>
      <c r="PWD233" s="157"/>
      <c r="PWE233" s="157"/>
      <c r="PWF233" s="157"/>
      <c r="PWG233" s="157"/>
      <c r="PWH233" s="157"/>
      <c r="PWI233" s="157"/>
      <c r="PWJ233" s="157"/>
      <c r="PWK233" s="157"/>
      <c r="PWL233" s="157"/>
      <c r="PWM233" s="157"/>
      <c r="PWN233" s="157"/>
      <c r="PWO233" s="157"/>
      <c r="PWP233" s="157"/>
      <c r="PWQ233" s="157"/>
      <c r="PWR233" s="157"/>
      <c r="PWS233" s="157"/>
      <c r="PWT233" s="157"/>
      <c r="PWU233" s="157"/>
      <c r="PWV233" s="157"/>
      <c r="PWW233" s="157"/>
      <c r="PWX233" s="157"/>
      <c r="PWY233" s="157"/>
      <c r="PWZ233" s="157"/>
      <c r="PXA233" s="157"/>
      <c r="PXB233" s="157"/>
      <c r="PXC233" s="157"/>
      <c r="PXD233" s="157"/>
      <c r="PXE233" s="157"/>
      <c r="PXF233" s="157"/>
      <c r="PXG233" s="157"/>
      <c r="PXH233" s="157"/>
      <c r="PXI233" s="157"/>
      <c r="PXJ233" s="157"/>
      <c r="PXK233" s="157"/>
      <c r="PXL233" s="157"/>
      <c r="PXM233" s="157"/>
      <c r="PXN233" s="157"/>
      <c r="PXO233" s="157"/>
      <c r="PXP233" s="157"/>
      <c r="PXQ233" s="157"/>
      <c r="PXR233" s="157"/>
      <c r="PXS233" s="157"/>
      <c r="PXT233" s="157"/>
      <c r="PXU233" s="157"/>
      <c r="PXV233" s="157"/>
      <c r="PXW233" s="157"/>
      <c r="PXX233" s="157"/>
      <c r="PXY233" s="157"/>
      <c r="PXZ233" s="157"/>
      <c r="PYA233" s="157"/>
      <c r="PYB233" s="157"/>
      <c r="PYC233" s="157"/>
      <c r="PYD233" s="157"/>
      <c r="PYE233" s="157"/>
      <c r="PYF233" s="157"/>
      <c r="PYG233" s="157"/>
      <c r="PYH233" s="157"/>
      <c r="PYI233" s="157"/>
      <c r="PYJ233" s="157"/>
      <c r="PYK233" s="157"/>
      <c r="PYL233" s="157"/>
      <c r="PYM233" s="157"/>
      <c r="PYN233" s="157"/>
      <c r="PYO233" s="157"/>
      <c r="PYP233" s="157"/>
      <c r="PYQ233" s="157"/>
      <c r="PYR233" s="157"/>
      <c r="PYS233" s="157"/>
      <c r="PYT233" s="157"/>
      <c r="PYU233" s="157"/>
      <c r="PYV233" s="157"/>
      <c r="PYW233" s="157"/>
      <c r="PYX233" s="157"/>
      <c r="PYY233" s="157"/>
      <c r="PYZ233" s="157"/>
      <c r="PZA233" s="157"/>
      <c r="PZB233" s="157"/>
      <c r="PZC233" s="157"/>
      <c r="PZD233" s="157"/>
      <c r="PZE233" s="157"/>
      <c r="PZF233" s="157"/>
      <c r="PZG233" s="157"/>
      <c r="PZH233" s="157"/>
      <c r="PZI233" s="157"/>
      <c r="PZJ233" s="157"/>
      <c r="PZK233" s="157"/>
      <c r="PZL233" s="157"/>
      <c r="PZM233" s="157"/>
      <c r="PZN233" s="157"/>
      <c r="PZO233" s="157"/>
      <c r="PZP233" s="157"/>
      <c r="PZQ233" s="157"/>
      <c r="PZR233" s="157"/>
      <c r="PZS233" s="157"/>
      <c r="PZT233" s="157"/>
      <c r="PZU233" s="157"/>
      <c r="PZV233" s="157"/>
      <c r="PZW233" s="157"/>
      <c r="PZX233" s="157"/>
      <c r="PZY233" s="157"/>
      <c r="PZZ233" s="157"/>
      <c r="QAA233" s="157"/>
      <c r="QAB233" s="157"/>
      <c r="QAC233" s="157"/>
      <c r="QAD233" s="157"/>
      <c r="QAE233" s="157"/>
      <c r="QAF233" s="157"/>
      <c r="QAG233" s="157"/>
      <c r="QAH233" s="157"/>
      <c r="QAI233" s="157"/>
      <c r="QAJ233" s="157"/>
      <c r="QAK233" s="157"/>
      <c r="QAL233" s="157"/>
      <c r="QAM233" s="157"/>
      <c r="QAN233" s="157"/>
      <c r="QAO233" s="157"/>
      <c r="QAP233" s="157"/>
      <c r="QAQ233" s="157"/>
      <c r="QAR233" s="157"/>
      <c r="QAS233" s="157"/>
      <c r="QAT233" s="157"/>
      <c r="QAU233" s="157"/>
      <c r="QAV233" s="157"/>
      <c r="QAW233" s="157"/>
      <c r="QAX233" s="157"/>
      <c r="QAY233" s="157"/>
      <c r="QAZ233" s="157"/>
      <c r="QBA233" s="157"/>
      <c r="QBB233" s="157"/>
      <c r="QBC233" s="157"/>
      <c r="QBD233" s="157"/>
      <c r="QBE233" s="157"/>
      <c r="QBF233" s="157"/>
      <c r="QBG233" s="157"/>
      <c r="QBH233" s="157"/>
      <c r="QBI233" s="157"/>
      <c r="QBJ233" s="157"/>
      <c r="QBK233" s="157"/>
      <c r="QBL233" s="157"/>
      <c r="QBM233" s="157"/>
      <c r="QBN233" s="157"/>
      <c r="QBO233" s="157"/>
      <c r="QBP233" s="157"/>
      <c r="QBQ233" s="157"/>
      <c r="QBR233" s="157"/>
      <c r="QBS233" s="157"/>
      <c r="QBT233" s="157"/>
      <c r="QBU233" s="157"/>
      <c r="QBV233" s="157"/>
      <c r="QBW233" s="157"/>
      <c r="QBX233" s="157"/>
      <c r="QBY233" s="157"/>
      <c r="QBZ233" s="157"/>
      <c r="QCA233" s="157"/>
      <c r="QCB233" s="157"/>
      <c r="QCC233" s="157"/>
      <c r="QCD233" s="157"/>
      <c r="QCE233" s="157"/>
      <c r="QCF233" s="157"/>
      <c r="QCG233" s="157"/>
      <c r="QCH233" s="157"/>
      <c r="QCI233" s="157"/>
      <c r="QCJ233" s="157"/>
      <c r="QCK233" s="157"/>
      <c r="QCL233" s="157"/>
      <c r="QCM233" s="157"/>
      <c r="QCN233" s="157"/>
      <c r="QCO233" s="157"/>
      <c r="QCP233" s="157"/>
      <c r="QCQ233" s="157"/>
      <c r="QCR233" s="157"/>
      <c r="QCS233" s="157"/>
      <c r="QCT233" s="157"/>
      <c r="QCU233" s="157"/>
      <c r="QCV233" s="157"/>
      <c r="QCW233" s="157"/>
      <c r="QCX233" s="157"/>
      <c r="QCY233" s="157"/>
      <c r="QCZ233" s="157"/>
      <c r="QDA233" s="157"/>
      <c r="QDB233" s="157"/>
      <c r="QDC233" s="157"/>
      <c r="QDD233" s="157"/>
      <c r="QDE233" s="157"/>
      <c r="QDF233" s="157"/>
      <c r="QDG233" s="157"/>
      <c r="QDH233" s="157"/>
      <c r="QDI233" s="157"/>
      <c r="QDJ233" s="157"/>
      <c r="QDK233" s="157"/>
      <c r="QDL233" s="157"/>
      <c r="QDM233" s="157"/>
      <c r="QDN233" s="157"/>
      <c r="QDO233" s="157"/>
      <c r="QDP233" s="157"/>
      <c r="QDQ233" s="157"/>
      <c r="QDR233" s="157"/>
      <c r="QDS233" s="157"/>
      <c r="QDT233" s="157"/>
      <c r="QDU233" s="157"/>
      <c r="QDV233" s="157"/>
      <c r="QDW233" s="157"/>
      <c r="QDX233" s="157"/>
      <c r="QDY233" s="157"/>
      <c r="QDZ233" s="157"/>
      <c r="QEA233" s="157"/>
      <c r="QEB233" s="157"/>
      <c r="QEC233" s="157"/>
      <c r="QED233" s="157"/>
      <c r="QEE233" s="157"/>
      <c r="QEF233" s="157"/>
      <c r="QEG233" s="157"/>
      <c r="QEH233" s="157"/>
      <c r="QEI233" s="157"/>
      <c r="QEJ233" s="157"/>
      <c r="QEK233" s="157"/>
      <c r="QEL233" s="157"/>
      <c r="QEM233" s="157"/>
      <c r="QEN233" s="157"/>
      <c r="QEO233" s="157"/>
      <c r="QEP233" s="157"/>
      <c r="QEQ233" s="157"/>
      <c r="QER233" s="157"/>
      <c r="QES233" s="157"/>
      <c r="QET233" s="157"/>
      <c r="QEU233" s="157"/>
      <c r="QEV233" s="157"/>
      <c r="QEW233" s="157"/>
      <c r="QEX233" s="157"/>
      <c r="QEY233" s="157"/>
      <c r="QEZ233" s="157"/>
      <c r="QFA233" s="157"/>
      <c r="QFB233" s="157"/>
      <c r="QFC233" s="157"/>
      <c r="QFD233" s="157"/>
      <c r="QFE233" s="157"/>
      <c r="QFF233" s="157"/>
      <c r="QFG233" s="157"/>
      <c r="QFH233" s="157"/>
      <c r="QFI233" s="157"/>
      <c r="QFJ233" s="157"/>
      <c r="QFK233" s="157"/>
      <c r="QFL233" s="157"/>
      <c r="QFM233" s="157"/>
      <c r="QFN233" s="157"/>
      <c r="QFO233" s="157"/>
      <c r="QFP233" s="157"/>
      <c r="QFQ233" s="157"/>
      <c r="QFR233" s="157"/>
      <c r="QFS233" s="157"/>
      <c r="QFT233" s="157"/>
      <c r="QFU233" s="157"/>
      <c r="QFV233" s="157"/>
      <c r="QFW233" s="157"/>
      <c r="QFX233" s="157"/>
      <c r="QFY233" s="157"/>
      <c r="QFZ233" s="157"/>
      <c r="QGA233" s="157"/>
      <c r="QGB233" s="157"/>
      <c r="QGC233" s="157"/>
      <c r="QGD233" s="157"/>
      <c r="QGE233" s="157"/>
      <c r="QGF233" s="157"/>
      <c r="QGG233" s="157"/>
      <c r="QGH233" s="157"/>
      <c r="QGI233" s="157"/>
      <c r="QGJ233" s="157"/>
      <c r="QGK233" s="157"/>
      <c r="QGL233" s="157"/>
      <c r="QGM233" s="157"/>
      <c r="QGN233" s="157"/>
      <c r="QGO233" s="157"/>
      <c r="QGP233" s="157"/>
      <c r="QGQ233" s="157"/>
      <c r="QGR233" s="157"/>
      <c r="QGS233" s="157"/>
      <c r="QGT233" s="157"/>
      <c r="QGU233" s="157"/>
      <c r="QGV233" s="157"/>
      <c r="QGW233" s="157"/>
      <c r="QGX233" s="157"/>
      <c r="QGY233" s="157"/>
      <c r="QGZ233" s="157"/>
      <c r="QHA233" s="157"/>
      <c r="QHB233" s="157"/>
      <c r="QHC233" s="157"/>
      <c r="QHD233" s="157"/>
      <c r="QHE233" s="157"/>
      <c r="QHF233" s="157"/>
      <c r="QHG233" s="157"/>
      <c r="QHH233" s="157"/>
      <c r="QHI233" s="157"/>
      <c r="QHJ233" s="157"/>
      <c r="QHK233" s="157"/>
      <c r="QHL233" s="157"/>
      <c r="QHM233" s="157"/>
      <c r="QHN233" s="157"/>
      <c r="QHO233" s="157"/>
      <c r="QHP233" s="157"/>
      <c r="QHQ233" s="157"/>
      <c r="QHR233" s="157"/>
      <c r="QHS233" s="157"/>
      <c r="QHT233" s="157"/>
      <c r="QHU233" s="157"/>
      <c r="QHV233" s="157"/>
      <c r="QHW233" s="157"/>
      <c r="QHX233" s="157"/>
      <c r="QHY233" s="157"/>
      <c r="QHZ233" s="157"/>
      <c r="QIA233" s="157"/>
      <c r="QIB233" s="157"/>
      <c r="QIC233" s="157"/>
      <c r="QID233" s="157"/>
      <c r="QIE233" s="157"/>
      <c r="QIF233" s="157"/>
      <c r="QIG233" s="157"/>
      <c r="QIH233" s="157"/>
      <c r="QII233" s="157"/>
      <c r="QIJ233" s="157"/>
      <c r="QIK233" s="157"/>
      <c r="QIL233" s="157"/>
      <c r="QIM233" s="157"/>
      <c r="QIN233" s="157"/>
      <c r="QIO233" s="157"/>
      <c r="QIP233" s="157"/>
      <c r="QIQ233" s="157"/>
      <c r="QIR233" s="157"/>
      <c r="QIS233" s="157"/>
      <c r="QIT233" s="157"/>
      <c r="QIU233" s="157"/>
      <c r="QIV233" s="157"/>
      <c r="QIW233" s="157"/>
      <c r="QIX233" s="157"/>
      <c r="QIY233" s="157"/>
      <c r="QIZ233" s="157"/>
      <c r="QJA233" s="157"/>
      <c r="QJB233" s="157"/>
      <c r="QJC233" s="157"/>
      <c r="QJD233" s="157"/>
      <c r="QJE233" s="157"/>
      <c r="QJF233" s="157"/>
      <c r="QJG233" s="157"/>
      <c r="QJH233" s="157"/>
      <c r="QJI233" s="157"/>
      <c r="QJJ233" s="157"/>
      <c r="QJK233" s="157"/>
      <c r="QJL233" s="157"/>
      <c r="QJM233" s="157"/>
      <c r="QJN233" s="157"/>
      <c r="QJO233" s="157"/>
      <c r="QJP233" s="157"/>
      <c r="QJQ233" s="157"/>
      <c r="QJR233" s="157"/>
      <c r="QJS233" s="157"/>
      <c r="QJT233" s="157"/>
      <c r="QJU233" s="157"/>
      <c r="QJV233" s="157"/>
      <c r="QJW233" s="157"/>
      <c r="QJX233" s="157"/>
      <c r="QJY233" s="157"/>
      <c r="QJZ233" s="157"/>
      <c r="QKA233" s="157"/>
      <c r="QKB233" s="157"/>
      <c r="QKC233" s="157"/>
      <c r="QKD233" s="157"/>
      <c r="QKE233" s="157"/>
      <c r="QKF233" s="157"/>
      <c r="QKG233" s="157"/>
      <c r="QKH233" s="157"/>
      <c r="QKI233" s="157"/>
      <c r="QKJ233" s="157"/>
      <c r="QKK233" s="157"/>
      <c r="QKL233" s="157"/>
      <c r="QKM233" s="157"/>
      <c r="QKN233" s="157"/>
      <c r="QKO233" s="157"/>
      <c r="QKP233" s="157"/>
      <c r="QKQ233" s="157"/>
      <c r="QKR233" s="157"/>
      <c r="QKS233" s="157"/>
      <c r="QKT233" s="157"/>
      <c r="QKU233" s="157"/>
      <c r="QKV233" s="157"/>
      <c r="QKW233" s="157"/>
      <c r="QKX233" s="157"/>
      <c r="QKY233" s="157"/>
      <c r="QKZ233" s="157"/>
      <c r="QLA233" s="157"/>
      <c r="QLB233" s="157"/>
      <c r="QLC233" s="157"/>
      <c r="QLD233" s="157"/>
      <c r="QLE233" s="157"/>
      <c r="QLF233" s="157"/>
      <c r="QLG233" s="157"/>
      <c r="QLH233" s="157"/>
      <c r="QLI233" s="157"/>
      <c r="QLJ233" s="157"/>
      <c r="QLK233" s="157"/>
      <c r="QLL233" s="157"/>
      <c r="QLM233" s="157"/>
      <c r="QLN233" s="157"/>
      <c r="QLO233" s="157"/>
      <c r="QLP233" s="157"/>
      <c r="QLQ233" s="157"/>
      <c r="QLR233" s="157"/>
      <c r="QLS233" s="157"/>
      <c r="QLT233" s="157"/>
      <c r="QLU233" s="157"/>
      <c r="QLV233" s="157"/>
      <c r="QLW233" s="157"/>
      <c r="QLX233" s="157"/>
      <c r="QLY233" s="157"/>
      <c r="QLZ233" s="157"/>
      <c r="QMA233" s="157"/>
      <c r="QMB233" s="157"/>
      <c r="QMC233" s="157"/>
      <c r="QMD233" s="157"/>
      <c r="QME233" s="157"/>
      <c r="QMF233" s="157"/>
      <c r="QMG233" s="157"/>
      <c r="QMH233" s="157"/>
      <c r="QMI233" s="157"/>
      <c r="QMJ233" s="157"/>
      <c r="QMK233" s="157"/>
      <c r="QML233" s="157"/>
      <c r="QMM233" s="157"/>
      <c r="QMN233" s="157"/>
      <c r="QMO233" s="157"/>
      <c r="QMP233" s="157"/>
      <c r="QMQ233" s="157"/>
      <c r="QMR233" s="157"/>
      <c r="QMS233" s="157"/>
      <c r="QMT233" s="157"/>
      <c r="QMU233" s="157"/>
      <c r="QMV233" s="157"/>
      <c r="QMW233" s="157"/>
      <c r="QMX233" s="157"/>
      <c r="QMY233" s="157"/>
      <c r="QMZ233" s="157"/>
      <c r="QNA233" s="157"/>
      <c r="QNB233" s="157"/>
      <c r="QNC233" s="157"/>
      <c r="QND233" s="157"/>
      <c r="QNE233" s="157"/>
      <c r="QNF233" s="157"/>
      <c r="QNG233" s="157"/>
      <c r="QNH233" s="157"/>
      <c r="QNI233" s="157"/>
      <c r="QNJ233" s="157"/>
      <c r="QNK233" s="157"/>
      <c r="QNL233" s="157"/>
      <c r="QNM233" s="157"/>
      <c r="QNN233" s="157"/>
      <c r="QNO233" s="157"/>
      <c r="QNP233" s="157"/>
      <c r="QNQ233" s="157"/>
      <c r="QNR233" s="157"/>
      <c r="QNS233" s="157"/>
      <c r="QNT233" s="157"/>
      <c r="QNU233" s="157"/>
      <c r="QNV233" s="157"/>
      <c r="QNW233" s="157"/>
      <c r="QNX233" s="157"/>
      <c r="QNY233" s="157"/>
      <c r="QNZ233" s="157"/>
      <c r="QOA233" s="157"/>
      <c r="QOB233" s="157"/>
      <c r="QOC233" s="157"/>
      <c r="QOD233" s="157"/>
      <c r="QOE233" s="157"/>
      <c r="QOF233" s="157"/>
      <c r="QOG233" s="157"/>
      <c r="QOH233" s="157"/>
      <c r="QOI233" s="157"/>
      <c r="QOJ233" s="157"/>
      <c r="QOK233" s="157"/>
      <c r="QOL233" s="157"/>
      <c r="QOM233" s="157"/>
      <c r="QON233" s="157"/>
      <c r="QOO233" s="157"/>
      <c r="QOP233" s="157"/>
      <c r="QOQ233" s="157"/>
      <c r="QOR233" s="157"/>
      <c r="QOS233" s="157"/>
      <c r="QOT233" s="157"/>
      <c r="QOU233" s="157"/>
      <c r="QOV233" s="157"/>
      <c r="QOW233" s="157"/>
      <c r="QOX233" s="157"/>
      <c r="QOY233" s="157"/>
      <c r="QOZ233" s="157"/>
      <c r="QPA233" s="157"/>
      <c r="QPB233" s="157"/>
      <c r="QPC233" s="157"/>
      <c r="QPD233" s="157"/>
      <c r="QPE233" s="157"/>
      <c r="QPF233" s="157"/>
      <c r="QPG233" s="157"/>
      <c r="QPH233" s="157"/>
      <c r="QPI233" s="157"/>
      <c r="QPJ233" s="157"/>
      <c r="QPK233" s="157"/>
      <c r="QPL233" s="157"/>
      <c r="QPM233" s="157"/>
      <c r="QPN233" s="157"/>
      <c r="QPO233" s="157"/>
      <c r="QPP233" s="157"/>
      <c r="QPQ233" s="157"/>
      <c r="QPR233" s="157"/>
      <c r="QPS233" s="157"/>
      <c r="QPT233" s="157"/>
      <c r="QPU233" s="157"/>
      <c r="QPV233" s="157"/>
      <c r="QPW233" s="157"/>
      <c r="QPX233" s="157"/>
      <c r="QPY233" s="157"/>
      <c r="QPZ233" s="157"/>
      <c r="QQA233" s="157"/>
      <c r="QQB233" s="157"/>
      <c r="QQC233" s="157"/>
      <c r="QQD233" s="157"/>
      <c r="QQE233" s="157"/>
      <c r="QQF233" s="157"/>
      <c r="QQG233" s="157"/>
      <c r="QQH233" s="157"/>
      <c r="QQI233" s="157"/>
      <c r="QQJ233" s="157"/>
      <c r="QQK233" s="157"/>
      <c r="QQL233" s="157"/>
      <c r="QQM233" s="157"/>
      <c r="QQN233" s="157"/>
      <c r="QQO233" s="157"/>
      <c r="QQP233" s="157"/>
      <c r="QQQ233" s="157"/>
      <c r="QQR233" s="157"/>
      <c r="QQS233" s="157"/>
      <c r="QQT233" s="157"/>
      <c r="QQU233" s="157"/>
      <c r="QQV233" s="157"/>
      <c r="QQW233" s="157"/>
      <c r="QQX233" s="157"/>
      <c r="QQY233" s="157"/>
      <c r="QQZ233" s="157"/>
      <c r="QRA233" s="157"/>
      <c r="QRB233" s="157"/>
      <c r="QRC233" s="157"/>
      <c r="QRD233" s="157"/>
      <c r="QRE233" s="157"/>
      <c r="QRF233" s="157"/>
      <c r="QRG233" s="157"/>
      <c r="QRH233" s="157"/>
      <c r="QRI233" s="157"/>
      <c r="QRJ233" s="157"/>
      <c r="QRK233" s="157"/>
      <c r="QRL233" s="157"/>
      <c r="QRM233" s="157"/>
      <c r="QRN233" s="157"/>
      <c r="QRO233" s="157"/>
      <c r="QRP233" s="157"/>
      <c r="QRQ233" s="157"/>
      <c r="QRR233" s="157"/>
      <c r="QRS233" s="157"/>
      <c r="QRT233" s="157"/>
      <c r="QRU233" s="157"/>
      <c r="QRV233" s="157"/>
      <c r="QRW233" s="157"/>
      <c r="QRX233" s="157"/>
      <c r="QRY233" s="157"/>
      <c r="QRZ233" s="157"/>
      <c r="QSA233" s="157"/>
      <c r="QSB233" s="157"/>
      <c r="QSC233" s="157"/>
      <c r="QSD233" s="157"/>
      <c r="QSE233" s="157"/>
      <c r="QSF233" s="157"/>
      <c r="QSG233" s="157"/>
      <c r="QSH233" s="157"/>
      <c r="QSI233" s="157"/>
      <c r="QSJ233" s="157"/>
      <c r="QSK233" s="157"/>
      <c r="QSL233" s="157"/>
      <c r="QSM233" s="157"/>
      <c r="QSN233" s="157"/>
      <c r="QSO233" s="157"/>
      <c r="QSP233" s="157"/>
      <c r="QSQ233" s="157"/>
      <c r="QSR233" s="157"/>
      <c r="QSS233" s="157"/>
      <c r="QST233" s="157"/>
      <c r="QSU233" s="157"/>
      <c r="QSV233" s="157"/>
      <c r="QSW233" s="157"/>
      <c r="QSX233" s="157"/>
      <c r="QSY233" s="157"/>
      <c r="QSZ233" s="157"/>
      <c r="QTA233" s="157"/>
      <c r="QTB233" s="157"/>
      <c r="QTC233" s="157"/>
      <c r="QTD233" s="157"/>
      <c r="QTE233" s="157"/>
      <c r="QTF233" s="157"/>
      <c r="QTG233" s="157"/>
      <c r="QTH233" s="157"/>
      <c r="QTI233" s="157"/>
      <c r="QTJ233" s="157"/>
      <c r="QTK233" s="157"/>
      <c r="QTL233" s="157"/>
      <c r="QTM233" s="157"/>
      <c r="QTN233" s="157"/>
      <c r="QTO233" s="157"/>
      <c r="QTP233" s="157"/>
      <c r="QTQ233" s="157"/>
      <c r="QTR233" s="157"/>
      <c r="QTS233" s="157"/>
      <c r="QTT233" s="157"/>
      <c r="QTU233" s="157"/>
      <c r="QTV233" s="157"/>
      <c r="QTW233" s="157"/>
      <c r="QTX233" s="157"/>
      <c r="QTY233" s="157"/>
      <c r="QTZ233" s="157"/>
      <c r="QUA233" s="157"/>
      <c r="QUB233" s="157"/>
      <c r="QUC233" s="157"/>
      <c r="QUD233" s="157"/>
      <c r="QUE233" s="157"/>
      <c r="QUF233" s="157"/>
      <c r="QUG233" s="157"/>
      <c r="QUH233" s="157"/>
      <c r="QUI233" s="157"/>
      <c r="QUJ233" s="157"/>
      <c r="QUK233" s="157"/>
      <c r="QUL233" s="157"/>
      <c r="QUM233" s="157"/>
      <c r="QUN233" s="157"/>
      <c r="QUO233" s="157"/>
      <c r="QUP233" s="157"/>
      <c r="QUQ233" s="157"/>
      <c r="QUR233" s="157"/>
      <c r="QUS233" s="157"/>
      <c r="QUT233" s="157"/>
      <c r="QUU233" s="157"/>
      <c r="QUV233" s="157"/>
      <c r="QUW233" s="157"/>
      <c r="QUX233" s="157"/>
      <c r="QUY233" s="157"/>
      <c r="QUZ233" s="157"/>
      <c r="QVA233" s="157"/>
      <c r="QVB233" s="157"/>
      <c r="QVC233" s="157"/>
      <c r="QVD233" s="157"/>
      <c r="QVE233" s="157"/>
      <c r="QVF233" s="157"/>
      <c r="QVG233" s="157"/>
      <c r="QVH233" s="157"/>
      <c r="QVI233" s="157"/>
      <c r="QVJ233" s="157"/>
      <c r="QVK233" s="157"/>
      <c r="QVL233" s="157"/>
      <c r="QVM233" s="157"/>
      <c r="QVN233" s="157"/>
      <c r="QVO233" s="157"/>
      <c r="QVP233" s="157"/>
      <c r="QVQ233" s="157"/>
      <c r="QVR233" s="157"/>
      <c r="QVS233" s="157"/>
      <c r="QVT233" s="157"/>
      <c r="QVU233" s="157"/>
      <c r="QVV233" s="157"/>
      <c r="QVW233" s="157"/>
      <c r="QVX233" s="157"/>
      <c r="QVY233" s="157"/>
      <c r="QVZ233" s="157"/>
      <c r="QWA233" s="157"/>
      <c r="QWB233" s="157"/>
      <c r="QWC233" s="157"/>
      <c r="QWD233" s="157"/>
      <c r="QWE233" s="157"/>
      <c r="QWF233" s="157"/>
      <c r="QWG233" s="157"/>
      <c r="QWH233" s="157"/>
      <c r="QWI233" s="157"/>
      <c r="QWJ233" s="157"/>
      <c r="QWK233" s="157"/>
      <c r="QWL233" s="157"/>
      <c r="QWM233" s="157"/>
      <c r="QWN233" s="157"/>
      <c r="QWO233" s="157"/>
      <c r="QWP233" s="157"/>
      <c r="QWQ233" s="157"/>
      <c r="QWR233" s="157"/>
      <c r="QWS233" s="157"/>
      <c r="QWT233" s="157"/>
      <c r="QWU233" s="157"/>
      <c r="QWV233" s="157"/>
      <c r="QWW233" s="157"/>
      <c r="QWX233" s="157"/>
      <c r="QWY233" s="157"/>
      <c r="QWZ233" s="157"/>
      <c r="QXA233" s="157"/>
      <c r="QXB233" s="157"/>
      <c r="QXC233" s="157"/>
      <c r="QXD233" s="157"/>
      <c r="QXE233" s="157"/>
      <c r="QXF233" s="157"/>
      <c r="QXG233" s="157"/>
      <c r="QXH233" s="157"/>
      <c r="QXI233" s="157"/>
      <c r="QXJ233" s="157"/>
      <c r="QXK233" s="157"/>
      <c r="QXL233" s="157"/>
      <c r="QXM233" s="157"/>
      <c r="QXN233" s="157"/>
      <c r="QXO233" s="157"/>
      <c r="QXP233" s="157"/>
      <c r="QXQ233" s="157"/>
      <c r="QXR233" s="157"/>
      <c r="QXS233" s="157"/>
      <c r="QXT233" s="157"/>
      <c r="QXU233" s="157"/>
      <c r="QXV233" s="157"/>
      <c r="QXW233" s="157"/>
      <c r="QXX233" s="157"/>
      <c r="QXY233" s="157"/>
      <c r="QXZ233" s="157"/>
      <c r="QYA233" s="157"/>
      <c r="QYB233" s="157"/>
      <c r="QYC233" s="157"/>
      <c r="QYD233" s="157"/>
      <c r="QYE233" s="157"/>
      <c r="QYF233" s="157"/>
      <c r="QYG233" s="157"/>
      <c r="QYH233" s="157"/>
      <c r="QYI233" s="157"/>
      <c r="QYJ233" s="157"/>
      <c r="QYK233" s="157"/>
      <c r="QYL233" s="157"/>
      <c r="QYM233" s="157"/>
      <c r="QYN233" s="157"/>
      <c r="QYO233" s="157"/>
      <c r="QYP233" s="157"/>
      <c r="QYQ233" s="157"/>
      <c r="QYR233" s="157"/>
      <c r="QYS233" s="157"/>
      <c r="QYT233" s="157"/>
      <c r="QYU233" s="157"/>
      <c r="QYV233" s="157"/>
      <c r="QYW233" s="157"/>
      <c r="QYX233" s="157"/>
      <c r="QYY233" s="157"/>
      <c r="QYZ233" s="157"/>
      <c r="QZA233" s="157"/>
      <c r="QZB233" s="157"/>
      <c r="QZC233" s="157"/>
      <c r="QZD233" s="157"/>
      <c r="QZE233" s="157"/>
      <c r="QZF233" s="157"/>
      <c r="QZG233" s="157"/>
      <c r="QZH233" s="157"/>
      <c r="QZI233" s="157"/>
      <c r="QZJ233" s="157"/>
      <c r="QZK233" s="157"/>
      <c r="QZL233" s="157"/>
      <c r="QZM233" s="157"/>
      <c r="QZN233" s="157"/>
      <c r="QZO233" s="157"/>
      <c r="QZP233" s="157"/>
      <c r="QZQ233" s="157"/>
      <c r="QZR233" s="157"/>
      <c r="QZS233" s="157"/>
      <c r="QZT233" s="157"/>
      <c r="QZU233" s="157"/>
      <c r="QZV233" s="157"/>
      <c r="QZW233" s="157"/>
      <c r="QZX233" s="157"/>
      <c r="QZY233" s="157"/>
      <c r="QZZ233" s="157"/>
      <c r="RAA233" s="157"/>
      <c r="RAB233" s="157"/>
      <c r="RAC233" s="157"/>
      <c r="RAD233" s="157"/>
      <c r="RAE233" s="157"/>
      <c r="RAF233" s="157"/>
      <c r="RAG233" s="157"/>
      <c r="RAH233" s="157"/>
      <c r="RAI233" s="157"/>
      <c r="RAJ233" s="157"/>
      <c r="RAK233" s="157"/>
      <c r="RAL233" s="157"/>
      <c r="RAM233" s="157"/>
      <c r="RAN233" s="157"/>
      <c r="RAO233" s="157"/>
      <c r="RAP233" s="157"/>
      <c r="RAQ233" s="157"/>
      <c r="RAR233" s="157"/>
      <c r="RAS233" s="157"/>
      <c r="RAT233" s="157"/>
      <c r="RAU233" s="157"/>
      <c r="RAV233" s="157"/>
      <c r="RAW233" s="157"/>
      <c r="RAX233" s="157"/>
      <c r="RAY233" s="157"/>
      <c r="RAZ233" s="157"/>
      <c r="RBA233" s="157"/>
      <c r="RBB233" s="157"/>
      <c r="RBC233" s="157"/>
      <c r="RBD233" s="157"/>
      <c r="RBE233" s="157"/>
      <c r="RBF233" s="157"/>
      <c r="RBG233" s="157"/>
      <c r="RBH233" s="157"/>
      <c r="RBI233" s="157"/>
      <c r="RBJ233" s="157"/>
      <c r="RBK233" s="157"/>
      <c r="RBL233" s="157"/>
      <c r="RBM233" s="157"/>
      <c r="RBN233" s="157"/>
      <c r="RBO233" s="157"/>
      <c r="RBP233" s="157"/>
      <c r="RBQ233" s="157"/>
      <c r="RBR233" s="157"/>
      <c r="RBS233" s="157"/>
      <c r="RBT233" s="157"/>
      <c r="RBU233" s="157"/>
      <c r="RBV233" s="157"/>
      <c r="RBW233" s="157"/>
      <c r="RBX233" s="157"/>
      <c r="RBY233" s="157"/>
      <c r="RBZ233" s="157"/>
      <c r="RCA233" s="157"/>
      <c r="RCB233" s="157"/>
      <c r="RCC233" s="157"/>
      <c r="RCD233" s="157"/>
      <c r="RCE233" s="157"/>
      <c r="RCF233" s="157"/>
      <c r="RCG233" s="157"/>
      <c r="RCH233" s="157"/>
      <c r="RCI233" s="157"/>
      <c r="RCJ233" s="157"/>
      <c r="RCK233" s="157"/>
      <c r="RCL233" s="157"/>
      <c r="RCM233" s="157"/>
      <c r="RCN233" s="157"/>
      <c r="RCO233" s="157"/>
      <c r="RCP233" s="157"/>
      <c r="RCQ233" s="157"/>
      <c r="RCR233" s="157"/>
      <c r="RCS233" s="157"/>
      <c r="RCT233" s="157"/>
      <c r="RCU233" s="157"/>
      <c r="RCV233" s="157"/>
      <c r="RCW233" s="157"/>
      <c r="RCX233" s="157"/>
      <c r="RCY233" s="157"/>
      <c r="RCZ233" s="157"/>
      <c r="RDA233" s="157"/>
      <c r="RDB233" s="157"/>
      <c r="RDC233" s="157"/>
      <c r="RDD233" s="157"/>
      <c r="RDE233" s="157"/>
      <c r="RDF233" s="157"/>
      <c r="RDG233" s="157"/>
      <c r="RDH233" s="157"/>
      <c r="RDI233" s="157"/>
      <c r="RDJ233" s="157"/>
      <c r="RDK233" s="157"/>
      <c r="RDL233" s="157"/>
      <c r="RDM233" s="157"/>
      <c r="RDN233" s="157"/>
      <c r="RDO233" s="157"/>
      <c r="RDP233" s="157"/>
      <c r="RDQ233" s="157"/>
      <c r="RDR233" s="157"/>
      <c r="RDS233" s="157"/>
      <c r="RDT233" s="157"/>
      <c r="RDU233" s="157"/>
      <c r="RDV233" s="157"/>
      <c r="RDW233" s="157"/>
      <c r="RDX233" s="157"/>
      <c r="RDY233" s="157"/>
      <c r="RDZ233" s="157"/>
      <c r="REA233" s="157"/>
      <c r="REB233" s="157"/>
      <c r="REC233" s="157"/>
      <c r="RED233" s="157"/>
      <c r="REE233" s="157"/>
      <c r="REF233" s="157"/>
      <c r="REG233" s="157"/>
      <c r="REH233" s="157"/>
      <c r="REI233" s="157"/>
      <c r="REJ233" s="157"/>
      <c r="REK233" s="157"/>
      <c r="REL233" s="157"/>
      <c r="REM233" s="157"/>
      <c r="REN233" s="157"/>
      <c r="REO233" s="157"/>
      <c r="REP233" s="157"/>
      <c r="REQ233" s="157"/>
      <c r="RER233" s="157"/>
      <c r="RES233" s="157"/>
      <c r="RET233" s="157"/>
      <c r="REU233" s="157"/>
      <c r="REV233" s="157"/>
      <c r="REW233" s="157"/>
      <c r="REX233" s="157"/>
      <c r="REY233" s="157"/>
      <c r="REZ233" s="157"/>
      <c r="RFA233" s="157"/>
      <c r="RFB233" s="157"/>
      <c r="RFC233" s="157"/>
      <c r="RFD233" s="157"/>
      <c r="RFE233" s="157"/>
      <c r="RFF233" s="157"/>
      <c r="RFG233" s="157"/>
      <c r="RFH233" s="157"/>
      <c r="RFI233" s="157"/>
      <c r="RFJ233" s="157"/>
      <c r="RFK233" s="157"/>
      <c r="RFL233" s="157"/>
      <c r="RFM233" s="157"/>
      <c r="RFN233" s="157"/>
      <c r="RFO233" s="157"/>
      <c r="RFP233" s="157"/>
      <c r="RFQ233" s="157"/>
      <c r="RFR233" s="157"/>
      <c r="RFS233" s="157"/>
      <c r="RFT233" s="157"/>
      <c r="RFU233" s="157"/>
      <c r="RFV233" s="157"/>
      <c r="RFW233" s="157"/>
      <c r="RFX233" s="157"/>
      <c r="RFY233" s="157"/>
      <c r="RFZ233" s="157"/>
      <c r="RGA233" s="157"/>
      <c r="RGB233" s="157"/>
      <c r="RGC233" s="157"/>
      <c r="RGD233" s="157"/>
      <c r="RGE233" s="157"/>
      <c r="RGF233" s="157"/>
      <c r="RGG233" s="157"/>
      <c r="RGH233" s="157"/>
      <c r="RGI233" s="157"/>
      <c r="RGJ233" s="157"/>
      <c r="RGK233" s="157"/>
      <c r="RGL233" s="157"/>
      <c r="RGM233" s="157"/>
      <c r="RGN233" s="157"/>
      <c r="RGO233" s="157"/>
      <c r="RGP233" s="157"/>
      <c r="RGQ233" s="157"/>
      <c r="RGR233" s="157"/>
      <c r="RGS233" s="157"/>
      <c r="RGT233" s="157"/>
      <c r="RGU233" s="157"/>
      <c r="RGV233" s="157"/>
      <c r="RGW233" s="157"/>
      <c r="RGX233" s="157"/>
      <c r="RGY233" s="157"/>
      <c r="RGZ233" s="157"/>
      <c r="RHA233" s="157"/>
      <c r="RHB233" s="157"/>
      <c r="RHC233" s="157"/>
      <c r="RHD233" s="157"/>
      <c r="RHE233" s="157"/>
      <c r="RHF233" s="157"/>
      <c r="RHG233" s="157"/>
      <c r="RHH233" s="157"/>
      <c r="RHI233" s="157"/>
      <c r="RHJ233" s="157"/>
      <c r="RHK233" s="157"/>
      <c r="RHL233" s="157"/>
      <c r="RHM233" s="157"/>
      <c r="RHN233" s="157"/>
      <c r="RHO233" s="157"/>
      <c r="RHP233" s="157"/>
      <c r="RHQ233" s="157"/>
      <c r="RHR233" s="157"/>
      <c r="RHS233" s="157"/>
      <c r="RHT233" s="157"/>
      <c r="RHU233" s="157"/>
      <c r="RHV233" s="157"/>
      <c r="RHW233" s="157"/>
      <c r="RHX233" s="157"/>
      <c r="RHY233" s="157"/>
      <c r="RHZ233" s="157"/>
      <c r="RIA233" s="157"/>
      <c r="RIB233" s="157"/>
      <c r="RIC233" s="157"/>
      <c r="RID233" s="157"/>
      <c r="RIE233" s="157"/>
      <c r="RIF233" s="157"/>
      <c r="RIG233" s="157"/>
      <c r="RIH233" s="157"/>
      <c r="RII233" s="157"/>
      <c r="RIJ233" s="157"/>
      <c r="RIK233" s="157"/>
      <c r="RIL233" s="157"/>
      <c r="RIM233" s="157"/>
      <c r="RIN233" s="157"/>
      <c r="RIO233" s="157"/>
      <c r="RIP233" s="157"/>
      <c r="RIQ233" s="157"/>
      <c r="RIR233" s="157"/>
      <c r="RIS233" s="157"/>
      <c r="RIT233" s="157"/>
      <c r="RIU233" s="157"/>
      <c r="RIV233" s="157"/>
      <c r="RIW233" s="157"/>
      <c r="RIX233" s="157"/>
      <c r="RIY233" s="157"/>
      <c r="RIZ233" s="157"/>
      <c r="RJA233" s="157"/>
      <c r="RJB233" s="157"/>
      <c r="RJC233" s="157"/>
      <c r="RJD233" s="157"/>
      <c r="RJE233" s="157"/>
      <c r="RJF233" s="157"/>
      <c r="RJG233" s="157"/>
      <c r="RJH233" s="157"/>
      <c r="RJI233" s="157"/>
      <c r="RJJ233" s="157"/>
      <c r="RJK233" s="157"/>
      <c r="RJL233" s="157"/>
      <c r="RJM233" s="157"/>
      <c r="RJN233" s="157"/>
      <c r="RJO233" s="157"/>
      <c r="RJP233" s="157"/>
      <c r="RJQ233" s="157"/>
      <c r="RJR233" s="157"/>
      <c r="RJS233" s="157"/>
      <c r="RJT233" s="157"/>
      <c r="RJU233" s="157"/>
      <c r="RJV233" s="157"/>
      <c r="RJW233" s="157"/>
      <c r="RJX233" s="157"/>
      <c r="RJY233" s="157"/>
      <c r="RJZ233" s="157"/>
      <c r="RKA233" s="157"/>
      <c r="RKB233" s="157"/>
      <c r="RKC233" s="157"/>
      <c r="RKD233" s="157"/>
      <c r="RKE233" s="157"/>
      <c r="RKF233" s="157"/>
      <c r="RKG233" s="157"/>
      <c r="RKH233" s="157"/>
      <c r="RKI233" s="157"/>
      <c r="RKJ233" s="157"/>
      <c r="RKK233" s="157"/>
      <c r="RKL233" s="157"/>
      <c r="RKM233" s="157"/>
      <c r="RKN233" s="157"/>
      <c r="RKO233" s="157"/>
      <c r="RKP233" s="157"/>
      <c r="RKQ233" s="157"/>
      <c r="RKR233" s="157"/>
      <c r="RKS233" s="157"/>
      <c r="RKT233" s="157"/>
      <c r="RKU233" s="157"/>
      <c r="RKV233" s="157"/>
      <c r="RKW233" s="157"/>
      <c r="RKX233" s="157"/>
      <c r="RKY233" s="157"/>
      <c r="RKZ233" s="157"/>
      <c r="RLA233" s="157"/>
      <c r="RLB233" s="157"/>
      <c r="RLC233" s="157"/>
      <c r="RLD233" s="157"/>
      <c r="RLE233" s="157"/>
      <c r="RLF233" s="157"/>
      <c r="RLG233" s="157"/>
      <c r="RLH233" s="157"/>
      <c r="RLI233" s="157"/>
      <c r="RLJ233" s="157"/>
      <c r="RLK233" s="157"/>
      <c r="RLL233" s="157"/>
      <c r="RLM233" s="157"/>
      <c r="RLN233" s="157"/>
      <c r="RLO233" s="157"/>
      <c r="RLP233" s="157"/>
      <c r="RLQ233" s="157"/>
      <c r="RLR233" s="157"/>
      <c r="RLS233" s="157"/>
      <c r="RLT233" s="157"/>
      <c r="RLU233" s="157"/>
      <c r="RLV233" s="157"/>
      <c r="RLW233" s="157"/>
      <c r="RLX233" s="157"/>
      <c r="RLY233" s="157"/>
      <c r="RLZ233" s="157"/>
      <c r="RMA233" s="157"/>
      <c r="RMB233" s="157"/>
      <c r="RMC233" s="157"/>
      <c r="RMD233" s="157"/>
      <c r="RME233" s="157"/>
      <c r="RMF233" s="157"/>
      <c r="RMG233" s="157"/>
      <c r="RMH233" s="157"/>
      <c r="RMI233" s="157"/>
      <c r="RMJ233" s="157"/>
      <c r="RMK233" s="157"/>
      <c r="RML233" s="157"/>
      <c r="RMM233" s="157"/>
      <c r="RMN233" s="157"/>
      <c r="RMO233" s="157"/>
      <c r="RMP233" s="157"/>
      <c r="RMQ233" s="157"/>
      <c r="RMR233" s="157"/>
      <c r="RMS233" s="157"/>
      <c r="RMT233" s="157"/>
      <c r="RMU233" s="157"/>
      <c r="RMV233" s="157"/>
      <c r="RMW233" s="157"/>
      <c r="RMX233" s="157"/>
      <c r="RMY233" s="157"/>
      <c r="RMZ233" s="157"/>
      <c r="RNA233" s="157"/>
      <c r="RNB233" s="157"/>
      <c r="RNC233" s="157"/>
      <c r="RND233" s="157"/>
      <c r="RNE233" s="157"/>
      <c r="RNF233" s="157"/>
      <c r="RNG233" s="157"/>
      <c r="RNH233" s="157"/>
      <c r="RNI233" s="157"/>
      <c r="RNJ233" s="157"/>
      <c r="RNK233" s="157"/>
      <c r="RNL233" s="157"/>
      <c r="RNM233" s="157"/>
      <c r="RNN233" s="157"/>
      <c r="RNO233" s="157"/>
      <c r="RNP233" s="157"/>
      <c r="RNQ233" s="157"/>
      <c r="RNR233" s="157"/>
      <c r="RNS233" s="157"/>
      <c r="RNT233" s="157"/>
      <c r="RNU233" s="157"/>
      <c r="RNV233" s="157"/>
      <c r="RNW233" s="157"/>
      <c r="RNX233" s="157"/>
      <c r="RNY233" s="157"/>
      <c r="RNZ233" s="157"/>
      <c r="ROA233" s="157"/>
      <c r="ROB233" s="157"/>
      <c r="ROC233" s="157"/>
      <c r="ROD233" s="157"/>
      <c r="ROE233" s="157"/>
      <c r="ROF233" s="157"/>
      <c r="ROG233" s="157"/>
      <c r="ROH233" s="157"/>
      <c r="ROI233" s="157"/>
      <c r="ROJ233" s="157"/>
      <c r="ROK233" s="157"/>
      <c r="ROL233" s="157"/>
      <c r="ROM233" s="157"/>
      <c r="RON233" s="157"/>
      <c r="ROO233" s="157"/>
      <c r="ROP233" s="157"/>
      <c r="ROQ233" s="157"/>
      <c r="ROR233" s="157"/>
      <c r="ROS233" s="157"/>
      <c r="ROT233" s="157"/>
      <c r="ROU233" s="157"/>
      <c r="ROV233" s="157"/>
      <c r="ROW233" s="157"/>
      <c r="ROX233" s="157"/>
      <c r="ROY233" s="157"/>
      <c r="ROZ233" s="157"/>
      <c r="RPA233" s="157"/>
      <c r="RPB233" s="157"/>
      <c r="RPC233" s="157"/>
      <c r="RPD233" s="157"/>
      <c r="RPE233" s="157"/>
      <c r="RPF233" s="157"/>
      <c r="RPG233" s="157"/>
      <c r="RPH233" s="157"/>
      <c r="RPI233" s="157"/>
      <c r="RPJ233" s="157"/>
      <c r="RPK233" s="157"/>
      <c r="RPL233" s="157"/>
      <c r="RPM233" s="157"/>
      <c r="RPN233" s="157"/>
      <c r="RPO233" s="157"/>
      <c r="RPP233" s="157"/>
      <c r="RPQ233" s="157"/>
      <c r="RPR233" s="157"/>
      <c r="RPS233" s="157"/>
      <c r="RPT233" s="157"/>
      <c r="RPU233" s="157"/>
      <c r="RPV233" s="157"/>
      <c r="RPW233" s="157"/>
      <c r="RPX233" s="157"/>
      <c r="RPY233" s="157"/>
      <c r="RPZ233" s="157"/>
      <c r="RQA233" s="157"/>
      <c r="RQB233" s="157"/>
      <c r="RQC233" s="157"/>
      <c r="RQD233" s="157"/>
      <c r="RQE233" s="157"/>
      <c r="RQF233" s="157"/>
      <c r="RQG233" s="157"/>
      <c r="RQH233" s="157"/>
      <c r="RQI233" s="157"/>
      <c r="RQJ233" s="157"/>
      <c r="RQK233" s="157"/>
      <c r="RQL233" s="157"/>
      <c r="RQM233" s="157"/>
      <c r="RQN233" s="157"/>
      <c r="RQO233" s="157"/>
      <c r="RQP233" s="157"/>
      <c r="RQQ233" s="157"/>
      <c r="RQR233" s="157"/>
      <c r="RQS233" s="157"/>
      <c r="RQT233" s="157"/>
      <c r="RQU233" s="157"/>
      <c r="RQV233" s="157"/>
      <c r="RQW233" s="157"/>
      <c r="RQX233" s="157"/>
      <c r="RQY233" s="157"/>
      <c r="RQZ233" s="157"/>
      <c r="RRA233" s="157"/>
      <c r="RRB233" s="157"/>
      <c r="RRC233" s="157"/>
      <c r="RRD233" s="157"/>
      <c r="RRE233" s="157"/>
      <c r="RRF233" s="157"/>
      <c r="RRG233" s="157"/>
      <c r="RRH233" s="157"/>
      <c r="RRI233" s="157"/>
      <c r="RRJ233" s="157"/>
      <c r="RRK233" s="157"/>
      <c r="RRL233" s="157"/>
      <c r="RRM233" s="157"/>
      <c r="RRN233" s="157"/>
      <c r="RRO233" s="157"/>
      <c r="RRP233" s="157"/>
      <c r="RRQ233" s="157"/>
      <c r="RRR233" s="157"/>
      <c r="RRS233" s="157"/>
      <c r="RRT233" s="157"/>
      <c r="RRU233" s="157"/>
      <c r="RRV233" s="157"/>
      <c r="RRW233" s="157"/>
      <c r="RRX233" s="157"/>
      <c r="RRY233" s="157"/>
      <c r="RRZ233" s="157"/>
      <c r="RSA233" s="157"/>
      <c r="RSB233" s="157"/>
      <c r="RSC233" s="157"/>
      <c r="RSD233" s="157"/>
      <c r="RSE233" s="157"/>
      <c r="RSF233" s="157"/>
      <c r="RSG233" s="157"/>
      <c r="RSH233" s="157"/>
      <c r="RSI233" s="157"/>
      <c r="RSJ233" s="157"/>
      <c r="RSK233" s="157"/>
      <c r="RSL233" s="157"/>
      <c r="RSM233" s="157"/>
      <c r="RSN233" s="157"/>
      <c r="RSO233" s="157"/>
      <c r="RSP233" s="157"/>
      <c r="RSQ233" s="157"/>
      <c r="RSR233" s="157"/>
      <c r="RSS233" s="157"/>
      <c r="RST233" s="157"/>
      <c r="RSU233" s="157"/>
      <c r="RSV233" s="157"/>
      <c r="RSW233" s="157"/>
      <c r="RSX233" s="157"/>
      <c r="RSY233" s="157"/>
      <c r="RSZ233" s="157"/>
      <c r="RTA233" s="157"/>
      <c r="RTB233" s="157"/>
      <c r="RTC233" s="157"/>
      <c r="RTD233" s="157"/>
      <c r="RTE233" s="157"/>
      <c r="RTF233" s="157"/>
      <c r="RTG233" s="157"/>
      <c r="RTH233" s="157"/>
      <c r="RTI233" s="157"/>
      <c r="RTJ233" s="157"/>
      <c r="RTK233" s="157"/>
      <c r="RTL233" s="157"/>
      <c r="RTM233" s="157"/>
      <c r="RTN233" s="157"/>
      <c r="RTO233" s="157"/>
      <c r="RTP233" s="157"/>
      <c r="RTQ233" s="157"/>
      <c r="RTR233" s="157"/>
      <c r="RTS233" s="157"/>
      <c r="RTT233" s="157"/>
      <c r="RTU233" s="157"/>
      <c r="RTV233" s="157"/>
      <c r="RTW233" s="157"/>
      <c r="RTX233" s="157"/>
      <c r="RTY233" s="157"/>
      <c r="RTZ233" s="157"/>
      <c r="RUA233" s="157"/>
      <c r="RUB233" s="157"/>
      <c r="RUC233" s="157"/>
      <c r="RUD233" s="157"/>
      <c r="RUE233" s="157"/>
      <c r="RUF233" s="157"/>
      <c r="RUG233" s="157"/>
      <c r="RUH233" s="157"/>
      <c r="RUI233" s="157"/>
      <c r="RUJ233" s="157"/>
      <c r="RUK233" s="157"/>
      <c r="RUL233" s="157"/>
      <c r="RUM233" s="157"/>
      <c r="RUN233" s="157"/>
      <c r="RUO233" s="157"/>
      <c r="RUP233" s="157"/>
      <c r="RUQ233" s="157"/>
      <c r="RUR233" s="157"/>
      <c r="RUS233" s="157"/>
      <c r="RUT233" s="157"/>
      <c r="RUU233" s="157"/>
      <c r="RUV233" s="157"/>
      <c r="RUW233" s="157"/>
      <c r="RUX233" s="157"/>
      <c r="RUY233" s="157"/>
      <c r="RUZ233" s="157"/>
      <c r="RVA233" s="157"/>
      <c r="RVB233" s="157"/>
      <c r="RVC233" s="157"/>
      <c r="RVD233" s="157"/>
      <c r="RVE233" s="157"/>
      <c r="RVF233" s="157"/>
      <c r="RVG233" s="157"/>
      <c r="RVH233" s="157"/>
      <c r="RVI233" s="157"/>
      <c r="RVJ233" s="157"/>
      <c r="RVK233" s="157"/>
      <c r="RVL233" s="157"/>
      <c r="RVM233" s="157"/>
      <c r="RVN233" s="157"/>
      <c r="RVO233" s="157"/>
      <c r="RVP233" s="157"/>
      <c r="RVQ233" s="157"/>
      <c r="RVR233" s="157"/>
      <c r="RVS233" s="157"/>
      <c r="RVT233" s="157"/>
      <c r="RVU233" s="157"/>
      <c r="RVV233" s="157"/>
      <c r="RVW233" s="157"/>
      <c r="RVX233" s="157"/>
      <c r="RVY233" s="157"/>
      <c r="RVZ233" s="157"/>
      <c r="RWA233" s="157"/>
      <c r="RWB233" s="157"/>
      <c r="RWC233" s="157"/>
      <c r="RWD233" s="157"/>
      <c r="RWE233" s="157"/>
      <c r="RWF233" s="157"/>
      <c r="RWG233" s="157"/>
      <c r="RWH233" s="157"/>
      <c r="RWI233" s="157"/>
      <c r="RWJ233" s="157"/>
      <c r="RWK233" s="157"/>
      <c r="RWL233" s="157"/>
      <c r="RWM233" s="157"/>
      <c r="RWN233" s="157"/>
      <c r="RWO233" s="157"/>
      <c r="RWP233" s="157"/>
      <c r="RWQ233" s="157"/>
      <c r="RWR233" s="157"/>
      <c r="RWS233" s="157"/>
      <c r="RWT233" s="157"/>
      <c r="RWU233" s="157"/>
      <c r="RWV233" s="157"/>
      <c r="RWW233" s="157"/>
      <c r="RWX233" s="157"/>
      <c r="RWY233" s="157"/>
      <c r="RWZ233" s="157"/>
      <c r="RXA233" s="157"/>
      <c r="RXB233" s="157"/>
      <c r="RXC233" s="157"/>
      <c r="RXD233" s="157"/>
      <c r="RXE233" s="157"/>
      <c r="RXF233" s="157"/>
      <c r="RXG233" s="157"/>
      <c r="RXH233" s="157"/>
      <c r="RXI233" s="157"/>
      <c r="RXJ233" s="157"/>
      <c r="RXK233" s="157"/>
      <c r="RXL233" s="157"/>
      <c r="RXM233" s="157"/>
      <c r="RXN233" s="157"/>
      <c r="RXO233" s="157"/>
      <c r="RXP233" s="157"/>
      <c r="RXQ233" s="157"/>
      <c r="RXR233" s="157"/>
      <c r="RXS233" s="157"/>
      <c r="RXT233" s="157"/>
      <c r="RXU233" s="157"/>
      <c r="RXV233" s="157"/>
      <c r="RXW233" s="157"/>
      <c r="RXX233" s="157"/>
      <c r="RXY233" s="157"/>
      <c r="RXZ233" s="157"/>
      <c r="RYA233" s="157"/>
      <c r="RYB233" s="157"/>
      <c r="RYC233" s="157"/>
      <c r="RYD233" s="157"/>
      <c r="RYE233" s="157"/>
      <c r="RYF233" s="157"/>
      <c r="RYG233" s="157"/>
      <c r="RYH233" s="157"/>
      <c r="RYI233" s="157"/>
      <c r="RYJ233" s="157"/>
      <c r="RYK233" s="157"/>
      <c r="RYL233" s="157"/>
      <c r="RYM233" s="157"/>
      <c r="RYN233" s="157"/>
      <c r="RYO233" s="157"/>
      <c r="RYP233" s="157"/>
      <c r="RYQ233" s="157"/>
      <c r="RYR233" s="157"/>
      <c r="RYS233" s="157"/>
      <c r="RYT233" s="157"/>
      <c r="RYU233" s="157"/>
      <c r="RYV233" s="157"/>
      <c r="RYW233" s="157"/>
      <c r="RYX233" s="157"/>
      <c r="RYY233" s="157"/>
      <c r="RYZ233" s="157"/>
      <c r="RZA233" s="157"/>
      <c r="RZB233" s="157"/>
      <c r="RZC233" s="157"/>
      <c r="RZD233" s="157"/>
      <c r="RZE233" s="157"/>
      <c r="RZF233" s="157"/>
      <c r="RZG233" s="157"/>
      <c r="RZH233" s="157"/>
      <c r="RZI233" s="157"/>
      <c r="RZJ233" s="157"/>
      <c r="RZK233" s="157"/>
      <c r="RZL233" s="157"/>
      <c r="RZM233" s="157"/>
      <c r="RZN233" s="157"/>
      <c r="RZO233" s="157"/>
      <c r="RZP233" s="157"/>
      <c r="RZQ233" s="157"/>
      <c r="RZR233" s="157"/>
      <c r="RZS233" s="157"/>
      <c r="RZT233" s="157"/>
      <c r="RZU233" s="157"/>
      <c r="RZV233" s="157"/>
      <c r="RZW233" s="157"/>
      <c r="RZX233" s="157"/>
      <c r="RZY233" s="157"/>
      <c r="RZZ233" s="157"/>
      <c r="SAA233" s="157"/>
      <c r="SAB233" s="157"/>
      <c r="SAC233" s="157"/>
      <c r="SAD233" s="157"/>
      <c r="SAE233" s="157"/>
      <c r="SAF233" s="157"/>
      <c r="SAG233" s="157"/>
      <c r="SAH233" s="157"/>
      <c r="SAI233" s="157"/>
      <c r="SAJ233" s="157"/>
      <c r="SAK233" s="157"/>
      <c r="SAL233" s="157"/>
      <c r="SAM233" s="157"/>
      <c r="SAN233" s="157"/>
      <c r="SAO233" s="157"/>
      <c r="SAP233" s="157"/>
      <c r="SAQ233" s="157"/>
      <c r="SAR233" s="157"/>
      <c r="SAS233" s="157"/>
      <c r="SAT233" s="157"/>
      <c r="SAU233" s="157"/>
      <c r="SAV233" s="157"/>
      <c r="SAW233" s="157"/>
      <c r="SAX233" s="157"/>
      <c r="SAY233" s="157"/>
      <c r="SAZ233" s="157"/>
      <c r="SBA233" s="157"/>
      <c r="SBB233" s="157"/>
      <c r="SBC233" s="157"/>
      <c r="SBD233" s="157"/>
      <c r="SBE233" s="157"/>
      <c r="SBF233" s="157"/>
      <c r="SBG233" s="157"/>
      <c r="SBH233" s="157"/>
      <c r="SBI233" s="157"/>
      <c r="SBJ233" s="157"/>
      <c r="SBK233" s="157"/>
      <c r="SBL233" s="157"/>
      <c r="SBM233" s="157"/>
      <c r="SBN233" s="157"/>
      <c r="SBO233" s="157"/>
      <c r="SBP233" s="157"/>
      <c r="SBQ233" s="157"/>
      <c r="SBR233" s="157"/>
      <c r="SBS233" s="157"/>
      <c r="SBT233" s="157"/>
      <c r="SBU233" s="157"/>
      <c r="SBV233" s="157"/>
      <c r="SBW233" s="157"/>
      <c r="SBX233" s="157"/>
      <c r="SBY233" s="157"/>
      <c r="SBZ233" s="157"/>
      <c r="SCA233" s="157"/>
      <c r="SCB233" s="157"/>
      <c r="SCC233" s="157"/>
      <c r="SCD233" s="157"/>
      <c r="SCE233" s="157"/>
      <c r="SCF233" s="157"/>
      <c r="SCG233" s="157"/>
      <c r="SCH233" s="157"/>
      <c r="SCI233" s="157"/>
      <c r="SCJ233" s="157"/>
      <c r="SCK233" s="157"/>
      <c r="SCL233" s="157"/>
      <c r="SCM233" s="157"/>
      <c r="SCN233" s="157"/>
      <c r="SCO233" s="157"/>
      <c r="SCP233" s="157"/>
      <c r="SCQ233" s="157"/>
      <c r="SCR233" s="157"/>
      <c r="SCS233" s="157"/>
      <c r="SCT233" s="157"/>
      <c r="SCU233" s="157"/>
      <c r="SCV233" s="157"/>
      <c r="SCW233" s="157"/>
      <c r="SCX233" s="157"/>
      <c r="SCY233" s="157"/>
      <c r="SCZ233" s="157"/>
      <c r="SDA233" s="157"/>
      <c r="SDB233" s="157"/>
      <c r="SDC233" s="157"/>
      <c r="SDD233" s="157"/>
      <c r="SDE233" s="157"/>
      <c r="SDF233" s="157"/>
      <c r="SDG233" s="157"/>
      <c r="SDH233" s="157"/>
      <c r="SDI233" s="157"/>
      <c r="SDJ233" s="157"/>
      <c r="SDK233" s="157"/>
      <c r="SDL233" s="157"/>
      <c r="SDM233" s="157"/>
      <c r="SDN233" s="157"/>
      <c r="SDO233" s="157"/>
      <c r="SDP233" s="157"/>
      <c r="SDQ233" s="157"/>
      <c r="SDR233" s="157"/>
      <c r="SDS233" s="157"/>
      <c r="SDT233" s="157"/>
      <c r="SDU233" s="157"/>
      <c r="SDV233" s="157"/>
      <c r="SDW233" s="157"/>
      <c r="SDX233" s="157"/>
      <c r="SDY233" s="157"/>
      <c r="SDZ233" s="157"/>
      <c r="SEA233" s="157"/>
      <c r="SEB233" s="157"/>
      <c r="SEC233" s="157"/>
      <c r="SED233" s="157"/>
      <c r="SEE233" s="157"/>
      <c r="SEF233" s="157"/>
      <c r="SEG233" s="157"/>
      <c r="SEH233" s="157"/>
      <c r="SEI233" s="157"/>
      <c r="SEJ233" s="157"/>
      <c r="SEK233" s="157"/>
      <c r="SEL233" s="157"/>
      <c r="SEM233" s="157"/>
      <c r="SEN233" s="157"/>
      <c r="SEO233" s="157"/>
      <c r="SEP233" s="157"/>
      <c r="SEQ233" s="157"/>
      <c r="SER233" s="157"/>
      <c r="SES233" s="157"/>
      <c r="SET233" s="157"/>
      <c r="SEU233" s="157"/>
      <c r="SEV233" s="157"/>
      <c r="SEW233" s="157"/>
      <c r="SEX233" s="157"/>
      <c r="SEY233" s="157"/>
      <c r="SEZ233" s="157"/>
      <c r="SFA233" s="157"/>
      <c r="SFB233" s="157"/>
      <c r="SFC233" s="157"/>
      <c r="SFD233" s="157"/>
      <c r="SFE233" s="157"/>
      <c r="SFF233" s="157"/>
      <c r="SFG233" s="157"/>
      <c r="SFH233" s="157"/>
      <c r="SFI233" s="157"/>
      <c r="SFJ233" s="157"/>
      <c r="SFK233" s="157"/>
      <c r="SFL233" s="157"/>
      <c r="SFM233" s="157"/>
      <c r="SFN233" s="157"/>
      <c r="SFO233" s="157"/>
      <c r="SFP233" s="157"/>
      <c r="SFQ233" s="157"/>
      <c r="SFR233" s="157"/>
      <c r="SFS233" s="157"/>
      <c r="SFT233" s="157"/>
      <c r="SFU233" s="157"/>
      <c r="SFV233" s="157"/>
      <c r="SFW233" s="157"/>
      <c r="SFX233" s="157"/>
      <c r="SFY233" s="157"/>
      <c r="SFZ233" s="157"/>
      <c r="SGA233" s="157"/>
      <c r="SGB233" s="157"/>
      <c r="SGC233" s="157"/>
      <c r="SGD233" s="157"/>
      <c r="SGE233" s="157"/>
      <c r="SGF233" s="157"/>
      <c r="SGG233" s="157"/>
      <c r="SGH233" s="157"/>
      <c r="SGI233" s="157"/>
      <c r="SGJ233" s="157"/>
      <c r="SGK233" s="157"/>
      <c r="SGL233" s="157"/>
      <c r="SGM233" s="157"/>
      <c r="SGN233" s="157"/>
      <c r="SGO233" s="157"/>
      <c r="SGP233" s="157"/>
      <c r="SGQ233" s="157"/>
      <c r="SGR233" s="157"/>
      <c r="SGS233" s="157"/>
      <c r="SGT233" s="157"/>
      <c r="SGU233" s="157"/>
      <c r="SGV233" s="157"/>
      <c r="SGW233" s="157"/>
      <c r="SGX233" s="157"/>
      <c r="SGY233" s="157"/>
      <c r="SGZ233" s="157"/>
      <c r="SHA233" s="157"/>
      <c r="SHB233" s="157"/>
      <c r="SHC233" s="157"/>
      <c r="SHD233" s="157"/>
      <c r="SHE233" s="157"/>
      <c r="SHF233" s="157"/>
      <c r="SHG233" s="157"/>
      <c r="SHH233" s="157"/>
      <c r="SHI233" s="157"/>
      <c r="SHJ233" s="157"/>
      <c r="SHK233" s="157"/>
      <c r="SHL233" s="157"/>
      <c r="SHM233" s="157"/>
      <c r="SHN233" s="157"/>
      <c r="SHO233" s="157"/>
      <c r="SHP233" s="157"/>
      <c r="SHQ233" s="157"/>
      <c r="SHR233" s="157"/>
      <c r="SHS233" s="157"/>
      <c r="SHT233" s="157"/>
      <c r="SHU233" s="157"/>
      <c r="SHV233" s="157"/>
      <c r="SHW233" s="157"/>
      <c r="SHX233" s="157"/>
      <c r="SHY233" s="157"/>
      <c r="SHZ233" s="157"/>
      <c r="SIA233" s="157"/>
      <c r="SIB233" s="157"/>
      <c r="SIC233" s="157"/>
      <c r="SID233" s="157"/>
      <c r="SIE233" s="157"/>
      <c r="SIF233" s="157"/>
      <c r="SIG233" s="157"/>
      <c r="SIH233" s="157"/>
      <c r="SII233" s="157"/>
      <c r="SIJ233" s="157"/>
      <c r="SIK233" s="157"/>
      <c r="SIL233" s="157"/>
      <c r="SIM233" s="157"/>
      <c r="SIN233" s="157"/>
      <c r="SIO233" s="157"/>
      <c r="SIP233" s="157"/>
      <c r="SIQ233" s="157"/>
      <c r="SIR233" s="157"/>
      <c r="SIS233" s="157"/>
      <c r="SIT233" s="157"/>
      <c r="SIU233" s="157"/>
      <c r="SIV233" s="157"/>
      <c r="SIW233" s="157"/>
      <c r="SIX233" s="157"/>
      <c r="SIY233" s="157"/>
      <c r="SIZ233" s="157"/>
      <c r="SJA233" s="157"/>
      <c r="SJB233" s="157"/>
      <c r="SJC233" s="157"/>
      <c r="SJD233" s="157"/>
      <c r="SJE233" s="157"/>
      <c r="SJF233" s="157"/>
      <c r="SJG233" s="157"/>
      <c r="SJH233" s="157"/>
      <c r="SJI233" s="157"/>
      <c r="SJJ233" s="157"/>
      <c r="SJK233" s="157"/>
      <c r="SJL233" s="157"/>
      <c r="SJM233" s="157"/>
      <c r="SJN233" s="157"/>
      <c r="SJO233" s="157"/>
      <c r="SJP233" s="157"/>
      <c r="SJQ233" s="157"/>
      <c r="SJR233" s="157"/>
      <c r="SJS233" s="157"/>
      <c r="SJT233" s="157"/>
      <c r="SJU233" s="157"/>
      <c r="SJV233" s="157"/>
      <c r="SJW233" s="157"/>
      <c r="SJX233" s="157"/>
      <c r="SJY233" s="157"/>
      <c r="SJZ233" s="157"/>
      <c r="SKA233" s="157"/>
      <c r="SKB233" s="157"/>
      <c r="SKC233" s="157"/>
      <c r="SKD233" s="157"/>
      <c r="SKE233" s="157"/>
      <c r="SKF233" s="157"/>
      <c r="SKG233" s="157"/>
      <c r="SKH233" s="157"/>
      <c r="SKI233" s="157"/>
      <c r="SKJ233" s="157"/>
      <c r="SKK233" s="157"/>
      <c r="SKL233" s="157"/>
      <c r="SKM233" s="157"/>
      <c r="SKN233" s="157"/>
      <c r="SKO233" s="157"/>
      <c r="SKP233" s="157"/>
      <c r="SKQ233" s="157"/>
      <c r="SKR233" s="157"/>
      <c r="SKS233" s="157"/>
      <c r="SKT233" s="157"/>
      <c r="SKU233" s="157"/>
      <c r="SKV233" s="157"/>
      <c r="SKW233" s="157"/>
      <c r="SKX233" s="157"/>
      <c r="SKY233" s="157"/>
      <c r="SKZ233" s="157"/>
      <c r="SLA233" s="157"/>
      <c r="SLB233" s="157"/>
      <c r="SLC233" s="157"/>
      <c r="SLD233" s="157"/>
      <c r="SLE233" s="157"/>
      <c r="SLF233" s="157"/>
      <c r="SLG233" s="157"/>
      <c r="SLH233" s="157"/>
      <c r="SLI233" s="157"/>
      <c r="SLJ233" s="157"/>
      <c r="SLK233" s="157"/>
      <c r="SLL233" s="157"/>
      <c r="SLM233" s="157"/>
      <c r="SLN233" s="157"/>
      <c r="SLO233" s="157"/>
      <c r="SLP233" s="157"/>
      <c r="SLQ233" s="157"/>
      <c r="SLR233" s="157"/>
      <c r="SLS233" s="157"/>
      <c r="SLT233" s="157"/>
      <c r="SLU233" s="157"/>
      <c r="SLV233" s="157"/>
      <c r="SLW233" s="157"/>
      <c r="SLX233" s="157"/>
      <c r="SLY233" s="157"/>
      <c r="SLZ233" s="157"/>
      <c r="SMA233" s="157"/>
      <c r="SMB233" s="157"/>
      <c r="SMC233" s="157"/>
      <c r="SMD233" s="157"/>
      <c r="SME233" s="157"/>
      <c r="SMF233" s="157"/>
      <c r="SMG233" s="157"/>
      <c r="SMH233" s="157"/>
      <c r="SMI233" s="157"/>
      <c r="SMJ233" s="157"/>
      <c r="SMK233" s="157"/>
      <c r="SML233" s="157"/>
      <c r="SMM233" s="157"/>
      <c r="SMN233" s="157"/>
      <c r="SMO233" s="157"/>
      <c r="SMP233" s="157"/>
      <c r="SMQ233" s="157"/>
      <c r="SMR233" s="157"/>
      <c r="SMS233" s="157"/>
      <c r="SMT233" s="157"/>
      <c r="SMU233" s="157"/>
      <c r="SMV233" s="157"/>
      <c r="SMW233" s="157"/>
      <c r="SMX233" s="157"/>
      <c r="SMY233" s="157"/>
      <c r="SMZ233" s="157"/>
      <c r="SNA233" s="157"/>
      <c r="SNB233" s="157"/>
      <c r="SNC233" s="157"/>
      <c r="SND233" s="157"/>
      <c r="SNE233" s="157"/>
      <c r="SNF233" s="157"/>
      <c r="SNG233" s="157"/>
      <c r="SNH233" s="157"/>
      <c r="SNI233" s="157"/>
      <c r="SNJ233" s="157"/>
      <c r="SNK233" s="157"/>
      <c r="SNL233" s="157"/>
      <c r="SNM233" s="157"/>
      <c r="SNN233" s="157"/>
      <c r="SNO233" s="157"/>
      <c r="SNP233" s="157"/>
      <c r="SNQ233" s="157"/>
      <c r="SNR233" s="157"/>
      <c r="SNS233" s="157"/>
      <c r="SNT233" s="157"/>
      <c r="SNU233" s="157"/>
      <c r="SNV233" s="157"/>
      <c r="SNW233" s="157"/>
      <c r="SNX233" s="157"/>
      <c r="SNY233" s="157"/>
      <c r="SNZ233" s="157"/>
      <c r="SOA233" s="157"/>
      <c r="SOB233" s="157"/>
      <c r="SOC233" s="157"/>
      <c r="SOD233" s="157"/>
      <c r="SOE233" s="157"/>
      <c r="SOF233" s="157"/>
      <c r="SOG233" s="157"/>
      <c r="SOH233" s="157"/>
      <c r="SOI233" s="157"/>
      <c r="SOJ233" s="157"/>
      <c r="SOK233" s="157"/>
      <c r="SOL233" s="157"/>
      <c r="SOM233" s="157"/>
      <c r="SON233" s="157"/>
      <c r="SOO233" s="157"/>
      <c r="SOP233" s="157"/>
      <c r="SOQ233" s="157"/>
      <c r="SOR233" s="157"/>
      <c r="SOS233" s="157"/>
      <c r="SOT233" s="157"/>
      <c r="SOU233" s="157"/>
      <c r="SOV233" s="157"/>
      <c r="SOW233" s="157"/>
      <c r="SOX233" s="157"/>
      <c r="SOY233" s="157"/>
      <c r="SOZ233" s="157"/>
      <c r="SPA233" s="157"/>
      <c r="SPB233" s="157"/>
      <c r="SPC233" s="157"/>
      <c r="SPD233" s="157"/>
      <c r="SPE233" s="157"/>
      <c r="SPF233" s="157"/>
      <c r="SPG233" s="157"/>
      <c r="SPH233" s="157"/>
      <c r="SPI233" s="157"/>
      <c r="SPJ233" s="157"/>
      <c r="SPK233" s="157"/>
      <c r="SPL233" s="157"/>
      <c r="SPM233" s="157"/>
      <c r="SPN233" s="157"/>
      <c r="SPO233" s="157"/>
      <c r="SPP233" s="157"/>
      <c r="SPQ233" s="157"/>
      <c r="SPR233" s="157"/>
      <c r="SPS233" s="157"/>
      <c r="SPT233" s="157"/>
      <c r="SPU233" s="157"/>
      <c r="SPV233" s="157"/>
      <c r="SPW233" s="157"/>
      <c r="SPX233" s="157"/>
      <c r="SPY233" s="157"/>
      <c r="SPZ233" s="157"/>
      <c r="SQA233" s="157"/>
      <c r="SQB233" s="157"/>
      <c r="SQC233" s="157"/>
      <c r="SQD233" s="157"/>
      <c r="SQE233" s="157"/>
      <c r="SQF233" s="157"/>
      <c r="SQG233" s="157"/>
      <c r="SQH233" s="157"/>
      <c r="SQI233" s="157"/>
      <c r="SQJ233" s="157"/>
      <c r="SQK233" s="157"/>
      <c r="SQL233" s="157"/>
      <c r="SQM233" s="157"/>
      <c r="SQN233" s="157"/>
      <c r="SQO233" s="157"/>
      <c r="SQP233" s="157"/>
      <c r="SQQ233" s="157"/>
      <c r="SQR233" s="157"/>
      <c r="SQS233" s="157"/>
      <c r="SQT233" s="157"/>
      <c r="SQU233" s="157"/>
      <c r="SQV233" s="157"/>
      <c r="SQW233" s="157"/>
      <c r="SQX233" s="157"/>
      <c r="SQY233" s="157"/>
      <c r="SQZ233" s="157"/>
      <c r="SRA233" s="157"/>
      <c r="SRB233" s="157"/>
      <c r="SRC233" s="157"/>
      <c r="SRD233" s="157"/>
      <c r="SRE233" s="157"/>
      <c r="SRF233" s="157"/>
      <c r="SRG233" s="157"/>
      <c r="SRH233" s="157"/>
      <c r="SRI233" s="157"/>
      <c r="SRJ233" s="157"/>
      <c r="SRK233" s="157"/>
      <c r="SRL233" s="157"/>
      <c r="SRM233" s="157"/>
      <c r="SRN233" s="157"/>
      <c r="SRO233" s="157"/>
      <c r="SRP233" s="157"/>
      <c r="SRQ233" s="157"/>
      <c r="SRR233" s="157"/>
      <c r="SRS233" s="157"/>
      <c r="SRT233" s="157"/>
      <c r="SRU233" s="157"/>
      <c r="SRV233" s="157"/>
      <c r="SRW233" s="157"/>
      <c r="SRX233" s="157"/>
      <c r="SRY233" s="157"/>
      <c r="SRZ233" s="157"/>
      <c r="SSA233" s="157"/>
      <c r="SSB233" s="157"/>
      <c r="SSC233" s="157"/>
      <c r="SSD233" s="157"/>
      <c r="SSE233" s="157"/>
      <c r="SSF233" s="157"/>
      <c r="SSG233" s="157"/>
      <c r="SSH233" s="157"/>
      <c r="SSI233" s="157"/>
      <c r="SSJ233" s="157"/>
      <c r="SSK233" s="157"/>
      <c r="SSL233" s="157"/>
      <c r="SSM233" s="157"/>
      <c r="SSN233" s="157"/>
      <c r="SSO233" s="157"/>
      <c r="SSP233" s="157"/>
      <c r="SSQ233" s="157"/>
      <c r="SSR233" s="157"/>
      <c r="SSS233" s="157"/>
      <c r="SST233" s="157"/>
      <c r="SSU233" s="157"/>
      <c r="SSV233" s="157"/>
      <c r="SSW233" s="157"/>
      <c r="SSX233" s="157"/>
      <c r="SSY233" s="157"/>
      <c r="SSZ233" s="157"/>
      <c r="STA233" s="157"/>
      <c r="STB233" s="157"/>
      <c r="STC233" s="157"/>
      <c r="STD233" s="157"/>
      <c r="STE233" s="157"/>
      <c r="STF233" s="157"/>
      <c r="STG233" s="157"/>
      <c r="STH233" s="157"/>
      <c r="STI233" s="157"/>
      <c r="STJ233" s="157"/>
      <c r="STK233" s="157"/>
      <c r="STL233" s="157"/>
      <c r="STM233" s="157"/>
      <c r="STN233" s="157"/>
      <c r="STO233" s="157"/>
      <c r="STP233" s="157"/>
      <c r="STQ233" s="157"/>
      <c r="STR233" s="157"/>
      <c r="STS233" s="157"/>
      <c r="STT233" s="157"/>
      <c r="STU233" s="157"/>
      <c r="STV233" s="157"/>
      <c r="STW233" s="157"/>
      <c r="STX233" s="157"/>
      <c r="STY233" s="157"/>
      <c r="STZ233" s="157"/>
      <c r="SUA233" s="157"/>
      <c r="SUB233" s="157"/>
      <c r="SUC233" s="157"/>
      <c r="SUD233" s="157"/>
      <c r="SUE233" s="157"/>
      <c r="SUF233" s="157"/>
      <c r="SUG233" s="157"/>
      <c r="SUH233" s="157"/>
      <c r="SUI233" s="157"/>
      <c r="SUJ233" s="157"/>
      <c r="SUK233" s="157"/>
      <c r="SUL233" s="157"/>
      <c r="SUM233" s="157"/>
      <c r="SUN233" s="157"/>
      <c r="SUO233" s="157"/>
      <c r="SUP233" s="157"/>
      <c r="SUQ233" s="157"/>
      <c r="SUR233" s="157"/>
      <c r="SUS233" s="157"/>
      <c r="SUT233" s="157"/>
      <c r="SUU233" s="157"/>
      <c r="SUV233" s="157"/>
      <c r="SUW233" s="157"/>
      <c r="SUX233" s="157"/>
      <c r="SUY233" s="157"/>
      <c r="SUZ233" s="157"/>
      <c r="SVA233" s="157"/>
      <c r="SVB233" s="157"/>
      <c r="SVC233" s="157"/>
      <c r="SVD233" s="157"/>
      <c r="SVE233" s="157"/>
      <c r="SVF233" s="157"/>
      <c r="SVG233" s="157"/>
      <c r="SVH233" s="157"/>
      <c r="SVI233" s="157"/>
      <c r="SVJ233" s="157"/>
      <c r="SVK233" s="157"/>
      <c r="SVL233" s="157"/>
      <c r="SVM233" s="157"/>
      <c r="SVN233" s="157"/>
      <c r="SVO233" s="157"/>
      <c r="SVP233" s="157"/>
      <c r="SVQ233" s="157"/>
      <c r="SVR233" s="157"/>
      <c r="SVS233" s="157"/>
      <c r="SVT233" s="157"/>
      <c r="SVU233" s="157"/>
      <c r="SVV233" s="157"/>
      <c r="SVW233" s="157"/>
      <c r="SVX233" s="157"/>
      <c r="SVY233" s="157"/>
      <c r="SVZ233" s="157"/>
      <c r="SWA233" s="157"/>
      <c r="SWB233" s="157"/>
      <c r="SWC233" s="157"/>
      <c r="SWD233" s="157"/>
      <c r="SWE233" s="157"/>
      <c r="SWF233" s="157"/>
      <c r="SWG233" s="157"/>
      <c r="SWH233" s="157"/>
      <c r="SWI233" s="157"/>
      <c r="SWJ233" s="157"/>
      <c r="SWK233" s="157"/>
      <c r="SWL233" s="157"/>
      <c r="SWM233" s="157"/>
      <c r="SWN233" s="157"/>
      <c r="SWO233" s="157"/>
      <c r="SWP233" s="157"/>
      <c r="SWQ233" s="157"/>
      <c r="SWR233" s="157"/>
      <c r="SWS233" s="157"/>
      <c r="SWT233" s="157"/>
      <c r="SWU233" s="157"/>
      <c r="SWV233" s="157"/>
      <c r="SWW233" s="157"/>
      <c r="SWX233" s="157"/>
      <c r="SWY233" s="157"/>
      <c r="SWZ233" s="157"/>
      <c r="SXA233" s="157"/>
      <c r="SXB233" s="157"/>
      <c r="SXC233" s="157"/>
      <c r="SXD233" s="157"/>
      <c r="SXE233" s="157"/>
      <c r="SXF233" s="157"/>
      <c r="SXG233" s="157"/>
      <c r="SXH233" s="157"/>
      <c r="SXI233" s="157"/>
      <c r="SXJ233" s="157"/>
      <c r="SXK233" s="157"/>
      <c r="SXL233" s="157"/>
      <c r="SXM233" s="157"/>
      <c r="SXN233" s="157"/>
      <c r="SXO233" s="157"/>
      <c r="SXP233" s="157"/>
      <c r="SXQ233" s="157"/>
      <c r="SXR233" s="157"/>
      <c r="SXS233" s="157"/>
      <c r="SXT233" s="157"/>
      <c r="SXU233" s="157"/>
      <c r="SXV233" s="157"/>
      <c r="SXW233" s="157"/>
      <c r="SXX233" s="157"/>
      <c r="SXY233" s="157"/>
      <c r="SXZ233" s="157"/>
      <c r="SYA233" s="157"/>
      <c r="SYB233" s="157"/>
      <c r="SYC233" s="157"/>
      <c r="SYD233" s="157"/>
      <c r="SYE233" s="157"/>
      <c r="SYF233" s="157"/>
      <c r="SYG233" s="157"/>
      <c r="SYH233" s="157"/>
      <c r="SYI233" s="157"/>
      <c r="SYJ233" s="157"/>
      <c r="SYK233" s="157"/>
      <c r="SYL233" s="157"/>
      <c r="SYM233" s="157"/>
      <c r="SYN233" s="157"/>
      <c r="SYO233" s="157"/>
      <c r="SYP233" s="157"/>
      <c r="SYQ233" s="157"/>
      <c r="SYR233" s="157"/>
      <c r="SYS233" s="157"/>
      <c r="SYT233" s="157"/>
      <c r="SYU233" s="157"/>
      <c r="SYV233" s="157"/>
      <c r="SYW233" s="157"/>
      <c r="SYX233" s="157"/>
      <c r="SYY233" s="157"/>
      <c r="SYZ233" s="157"/>
      <c r="SZA233" s="157"/>
      <c r="SZB233" s="157"/>
      <c r="SZC233" s="157"/>
      <c r="SZD233" s="157"/>
      <c r="SZE233" s="157"/>
      <c r="SZF233" s="157"/>
      <c r="SZG233" s="157"/>
      <c r="SZH233" s="157"/>
      <c r="SZI233" s="157"/>
      <c r="SZJ233" s="157"/>
      <c r="SZK233" s="157"/>
      <c r="SZL233" s="157"/>
      <c r="SZM233" s="157"/>
      <c r="SZN233" s="157"/>
      <c r="SZO233" s="157"/>
      <c r="SZP233" s="157"/>
      <c r="SZQ233" s="157"/>
      <c r="SZR233" s="157"/>
      <c r="SZS233" s="157"/>
      <c r="SZT233" s="157"/>
      <c r="SZU233" s="157"/>
      <c r="SZV233" s="157"/>
      <c r="SZW233" s="157"/>
      <c r="SZX233" s="157"/>
      <c r="SZY233" s="157"/>
      <c r="SZZ233" s="157"/>
      <c r="TAA233" s="157"/>
      <c r="TAB233" s="157"/>
      <c r="TAC233" s="157"/>
      <c r="TAD233" s="157"/>
      <c r="TAE233" s="157"/>
      <c r="TAF233" s="157"/>
      <c r="TAG233" s="157"/>
      <c r="TAH233" s="157"/>
      <c r="TAI233" s="157"/>
      <c r="TAJ233" s="157"/>
      <c r="TAK233" s="157"/>
      <c r="TAL233" s="157"/>
      <c r="TAM233" s="157"/>
      <c r="TAN233" s="157"/>
      <c r="TAO233" s="157"/>
      <c r="TAP233" s="157"/>
      <c r="TAQ233" s="157"/>
      <c r="TAR233" s="157"/>
      <c r="TAS233" s="157"/>
      <c r="TAT233" s="157"/>
      <c r="TAU233" s="157"/>
      <c r="TAV233" s="157"/>
      <c r="TAW233" s="157"/>
      <c r="TAX233" s="157"/>
      <c r="TAY233" s="157"/>
      <c r="TAZ233" s="157"/>
      <c r="TBA233" s="157"/>
      <c r="TBB233" s="157"/>
      <c r="TBC233" s="157"/>
      <c r="TBD233" s="157"/>
      <c r="TBE233" s="157"/>
      <c r="TBF233" s="157"/>
      <c r="TBG233" s="157"/>
      <c r="TBH233" s="157"/>
      <c r="TBI233" s="157"/>
      <c r="TBJ233" s="157"/>
      <c r="TBK233" s="157"/>
      <c r="TBL233" s="157"/>
      <c r="TBM233" s="157"/>
      <c r="TBN233" s="157"/>
      <c r="TBO233" s="157"/>
      <c r="TBP233" s="157"/>
      <c r="TBQ233" s="157"/>
      <c r="TBR233" s="157"/>
      <c r="TBS233" s="157"/>
      <c r="TBT233" s="157"/>
      <c r="TBU233" s="157"/>
      <c r="TBV233" s="157"/>
      <c r="TBW233" s="157"/>
      <c r="TBX233" s="157"/>
      <c r="TBY233" s="157"/>
      <c r="TBZ233" s="157"/>
      <c r="TCA233" s="157"/>
      <c r="TCB233" s="157"/>
      <c r="TCC233" s="157"/>
      <c r="TCD233" s="157"/>
      <c r="TCE233" s="157"/>
      <c r="TCF233" s="157"/>
      <c r="TCG233" s="157"/>
      <c r="TCH233" s="157"/>
      <c r="TCI233" s="157"/>
      <c r="TCJ233" s="157"/>
      <c r="TCK233" s="157"/>
      <c r="TCL233" s="157"/>
      <c r="TCM233" s="157"/>
      <c r="TCN233" s="157"/>
      <c r="TCO233" s="157"/>
      <c r="TCP233" s="157"/>
      <c r="TCQ233" s="157"/>
      <c r="TCR233" s="157"/>
      <c r="TCS233" s="157"/>
      <c r="TCT233" s="157"/>
      <c r="TCU233" s="157"/>
      <c r="TCV233" s="157"/>
      <c r="TCW233" s="157"/>
      <c r="TCX233" s="157"/>
      <c r="TCY233" s="157"/>
      <c r="TCZ233" s="157"/>
      <c r="TDA233" s="157"/>
      <c r="TDB233" s="157"/>
      <c r="TDC233" s="157"/>
      <c r="TDD233" s="157"/>
      <c r="TDE233" s="157"/>
      <c r="TDF233" s="157"/>
      <c r="TDG233" s="157"/>
      <c r="TDH233" s="157"/>
      <c r="TDI233" s="157"/>
      <c r="TDJ233" s="157"/>
      <c r="TDK233" s="157"/>
      <c r="TDL233" s="157"/>
      <c r="TDM233" s="157"/>
      <c r="TDN233" s="157"/>
      <c r="TDO233" s="157"/>
      <c r="TDP233" s="157"/>
      <c r="TDQ233" s="157"/>
      <c r="TDR233" s="157"/>
      <c r="TDS233" s="157"/>
      <c r="TDT233" s="157"/>
      <c r="TDU233" s="157"/>
      <c r="TDV233" s="157"/>
      <c r="TDW233" s="157"/>
      <c r="TDX233" s="157"/>
      <c r="TDY233" s="157"/>
      <c r="TDZ233" s="157"/>
      <c r="TEA233" s="157"/>
      <c r="TEB233" s="157"/>
      <c r="TEC233" s="157"/>
      <c r="TED233" s="157"/>
      <c r="TEE233" s="157"/>
      <c r="TEF233" s="157"/>
      <c r="TEG233" s="157"/>
      <c r="TEH233" s="157"/>
      <c r="TEI233" s="157"/>
      <c r="TEJ233" s="157"/>
      <c r="TEK233" s="157"/>
      <c r="TEL233" s="157"/>
      <c r="TEM233" s="157"/>
      <c r="TEN233" s="157"/>
      <c r="TEO233" s="157"/>
      <c r="TEP233" s="157"/>
      <c r="TEQ233" s="157"/>
      <c r="TER233" s="157"/>
      <c r="TES233" s="157"/>
      <c r="TET233" s="157"/>
      <c r="TEU233" s="157"/>
      <c r="TEV233" s="157"/>
      <c r="TEW233" s="157"/>
      <c r="TEX233" s="157"/>
      <c r="TEY233" s="157"/>
      <c r="TEZ233" s="157"/>
      <c r="TFA233" s="157"/>
      <c r="TFB233" s="157"/>
      <c r="TFC233" s="157"/>
      <c r="TFD233" s="157"/>
      <c r="TFE233" s="157"/>
      <c r="TFF233" s="157"/>
      <c r="TFG233" s="157"/>
      <c r="TFH233" s="157"/>
      <c r="TFI233" s="157"/>
      <c r="TFJ233" s="157"/>
      <c r="TFK233" s="157"/>
      <c r="TFL233" s="157"/>
      <c r="TFM233" s="157"/>
      <c r="TFN233" s="157"/>
      <c r="TFO233" s="157"/>
      <c r="TFP233" s="157"/>
      <c r="TFQ233" s="157"/>
      <c r="TFR233" s="157"/>
      <c r="TFS233" s="157"/>
      <c r="TFT233" s="157"/>
      <c r="TFU233" s="157"/>
      <c r="TFV233" s="157"/>
      <c r="TFW233" s="157"/>
      <c r="TFX233" s="157"/>
      <c r="TFY233" s="157"/>
      <c r="TFZ233" s="157"/>
      <c r="TGA233" s="157"/>
      <c r="TGB233" s="157"/>
      <c r="TGC233" s="157"/>
      <c r="TGD233" s="157"/>
      <c r="TGE233" s="157"/>
      <c r="TGF233" s="157"/>
      <c r="TGG233" s="157"/>
      <c r="TGH233" s="157"/>
      <c r="TGI233" s="157"/>
      <c r="TGJ233" s="157"/>
      <c r="TGK233" s="157"/>
      <c r="TGL233" s="157"/>
      <c r="TGM233" s="157"/>
      <c r="TGN233" s="157"/>
      <c r="TGO233" s="157"/>
      <c r="TGP233" s="157"/>
      <c r="TGQ233" s="157"/>
      <c r="TGR233" s="157"/>
      <c r="TGS233" s="157"/>
      <c r="TGT233" s="157"/>
      <c r="TGU233" s="157"/>
      <c r="TGV233" s="157"/>
      <c r="TGW233" s="157"/>
      <c r="TGX233" s="157"/>
      <c r="TGY233" s="157"/>
      <c r="TGZ233" s="157"/>
      <c r="THA233" s="157"/>
      <c r="THB233" s="157"/>
      <c r="THC233" s="157"/>
      <c r="THD233" s="157"/>
      <c r="THE233" s="157"/>
      <c r="THF233" s="157"/>
      <c r="THG233" s="157"/>
      <c r="THH233" s="157"/>
      <c r="THI233" s="157"/>
      <c r="THJ233" s="157"/>
      <c r="THK233" s="157"/>
      <c r="THL233" s="157"/>
      <c r="THM233" s="157"/>
      <c r="THN233" s="157"/>
      <c r="THO233" s="157"/>
      <c r="THP233" s="157"/>
      <c r="THQ233" s="157"/>
      <c r="THR233" s="157"/>
      <c r="THS233" s="157"/>
      <c r="THT233" s="157"/>
      <c r="THU233" s="157"/>
      <c r="THV233" s="157"/>
      <c r="THW233" s="157"/>
      <c r="THX233" s="157"/>
      <c r="THY233" s="157"/>
      <c r="THZ233" s="157"/>
      <c r="TIA233" s="157"/>
      <c r="TIB233" s="157"/>
      <c r="TIC233" s="157"/>
      <c r="TID233" s="157"/>
      <c r="TIE233" s="157"/>
      <c r="TIF233" s="157"/>
      <c r="TIG233" s="157"/>
      <c r="TIH233" s="157"/>
      <c r="TII233" s="157"/>
      <c r="TIJ233" s="157"/>
      <c r="TIK233" s="157"/>
      <c r="TIL233" s="157"/>
      <c r="TIM233" s="157"/>
      <c r="TIN233" s="157"/>
      <c r="TIO233" s="157"/>
      <c r="TIP233" s="157"/>
      <c r="TIQ233" s="157"/>
      <c r="TIR233" s="157"/>
      <c r="TIS233" s="157"/>
      <c r="TIT233" s="157"/>
      <c r="TIU233" s="157"/>
      <c r="TIV233" s="157"/>
      <c r="TIW233" s="157"/>
      <c r="TIX233" s="157"/>
      <c r="TIY233" s="157"/>
      <c r="TIZ233" s="157"/>
      <c r="TJA233" s="157"/>
      <c r="TJB233" s="157"/>
      <c r="TJC233" s="157"/>
      <c r="TJD233" s="157"/>
      <c r="TJE233" s="157"/>
      <c r="TJF233" s="157"/>
      <c r="TJG233" s="157"/>
      <c r="TJH233" s="157"/>
      <c r="TJI233" s="157"/>
      <c r="TJJ233" s="157"/>
      <c r="TJK233" s="157"/>
      <c r="TJL233" s="157"/>
      <c r="TJM233" s="157"/>
      <c r="TJN233" s="157"/>
      <c r="TJO233" s="157"/>
      <c r="TJP233" s="157"/>
      <c r="TJQ233" s="157"/>
      <c r="TJR233" s="157"/>
      <c r="TJS233" s="157"/>
      <c r="TJT233" s="157"/>
      <c r="TJU233" s="157"/>
      <c r="TJV233" s="157"/>
      <c r="TJW233" s="157"/>
      <c r="TJX233" s="157"/>
      <c r="TJY233" s="157"/>
      <c r="TJZ233" s="157"/>
      <c r="TKA233" s="157"/>
      <c r="TKB233" s="157"/>
      <c r="TKC233" s="157"/>
      <c r="TKD233" s="157"/>
      <c r="TKE233" s="157"/>
      <c r="TKF233" s="157"/>
      <c r="TKG233" s="157"/>
      <c r="TKH233" s="157"/>
      <c r="TKI233" s="157"/>
      <c r="TKJ233" s="157"/>
      <c r="TKK233" s="157"/>
      <c r="TKL233" s="157"/>
      <c r="TKM233" s="157"/>
      <c r="TKN233" s="157"/>
      <c r="TKO233" s="157"/>
      <c r="TKP233" s="157"/>
      <c r="TKQ233" s="157"/>
      <c r="TKR233" s="157"/>
      <c r="TKS233" s="157"/>
      <c r="TKT233" s="157"/>
      <c r="TKU233" s="157"/>
      <c r="TKV233" s="157"/>
      <c r="TKW233" s="157"/>
      <c r="TKX233" s="157"/>
      <c r="TKY233" s="157"/>
      <c r="TKZ233" s="157"/>
      <c r="TLA233" s="157"/>
      <c r="TLB233" s="157"/>
      <c r="TLC233" s="157"/>
      <c r="TLD233" s="157"/>
      <c r="TLE233" s="157"/>
      <c r="TLF233" s="157"/>
      <c r="TLG233" s="157"/>
      <c r="TLH233" s="157"/>
      <c r="TLI233" s="157"/>
      <c r="TLJ233" s="157"/>
      <c r="TLK233" s="157"/>
      <c r="TLL233" s="157"/>
      <c r="TLM233" s="157"/>
      <c r="TLN233" s="157"/>
      <c r="TLO233" s="157"/>
      <c r="TLP233" s="157"/>
      <c r="TLQ233" s="157"/>
      <c r="TLR233" s="157"/>
      <c r="TLS233" s="157"/>
      <c r="TLT233" s="157"/>
      <c r="TLU233" s="157"/>
      <c r="TLV233" s="157"/>
      <c r="TLW233" s="157"/>
      <c r="TLX233" s="157"/>
      <c r="TLY233" s="157"/>
      <c r="TLZ233" s="157"/>
      <c r="TMA233" s="157"/>
      <c r="TMB233" s="157"/>
      <c r="TMC233" s="157"/>
      <c r="TMD233" s="157"/>
      <c r="TME233" s="157"/>
      <c r="TMF233" s="157"/>
      <c r="TMG233" s="157"/>
      <c r="TMH233" s="157"/>
      <c r="TMI233" s="157"/>
      <c r="TMJ233" s="157"/>
      <c r="TMK233" s="157"/>
      <c r="TML233" s="157"/>
      <c r="TMM233" s="157"/>
      <c r="TMN233" s="157"/>
      <c r="TMO233" s="157"/>
      <c r="TMP233" s="157"/>
      <c r="TMQ233" s="157"/>
      <c r="TMR233" s="157"/>
      <c r="TMS233" s="157"/>
      <c r="TMT233" s="157"/>
      <c r="TMU233" s="157"/>
      <c r="TMV233" s="157"/>
      <c r="TMW233" s="157"/>
      <c r="TMX233" s="157"/>
      <c r="TMY233" s="157"/>
      <c r="TMZ233" s="157"/>
      <c r="TNA233" s="157"/>
      <c r="TNB233" s="157"/>
      <c r="TNC233" s="157"/>
      <c r="TND233" s="157"/>
      <c r="TNE233" s="157"/>
      <c r="TNF233" s="157"/>
      <c r="TNG233" s="157"/>
      <c r="TNH233" s="157"/>
      <c r="TNI233" s="157"/>
      <c r="TNJ233" s="157"/>
      <c r="TNK233" s="157"/>
      <c r="TNL233" s="157"/>
      <c r="TNM233" s="157"/>
      <c r="TNN233" s="157"/>
      <c r="TNO233" s="157"/>
      <c r="TNP233" s="157"/>
      <c r="TNQ233" s="157"/>
      <c r="TNR233" s="157"/>
      <c r="TNS233" s="157"/>
      <c r="TNT233" s="157"/>
      <c r="TNU233" s="157"/>
      <c r="TNV233" s="157"/>
      <c r="TNW233" s="157"/>
      <c r="TNX233" s="157"/>
      <c r="TNY233" s="157"/>
      <c r="TNZ233" s="157"/>
      <c r="TOA233" s="157"/>
      <c r="TOB233" s="157"/>
      <c r="TOC233" s="157"/>
      <c r="TOD233" s="157"/>
      <c r="TOE233" s="157"/>
      <c r="TOF233" s="157"/>
      <c r="TOG233" s="157"/>
      <c r="TOH233" s="157"/>
      <c r="TOI233" s="157"/>
      <c r="TOJ233" s="157"/>
      <c r="TOK233" s="157"/>
      <c r="TOL233" s="157"/>
      <c r="TOM233" s="157"/>
      <c r="TON233" s="157"/>
      <c r="TOO233" s="157"/>
      <c r="TOP233" s="157"/>
      <c r="TOQ233" s="157"/>
      <c r="TOR233" s="157"/>
      <c r="TOS233" s="157"/>
      <c r="TOT233" s="157"/>
      <c r="TOU233" s="157"/>
      <c r="TOV233" s="157"/>
      <c r="TOW233" s="157"/>
      <c r="TOX233" s="157"/>
      <c r="TOY233" s="157"/>
      <c r="TOZ233" s="157"/>
      <c r="TPA233" s="157"/>
      <c r="TPB233" s="157"/>
      <c r="TPC233" s="157"/>
      <c r="TPD233" s="157"/>
      <c r="TPE233" s="157"/>
      <c r="TPF233" s="157"/>
      <c r="TPG233" s="157"/>
      <c r="TPH233" s="157"/>
      <c r="TPI233" s="157"/>
      <c r="TPJ233" s="157"/>
      <c r="TPK233" s="157"/>
      <c r="TPL233" s="157"/>
      <c r="TPM233" s="157"/>
      <c r="TPN233" s="157"/>
      <c r="TPO233" s="157"/>
      <c r="TPP233" s="157"/>
      <c r="TPQ233" s="157"/>
      <c r="TPR233" s="157"/>
      <c r="TPS233" s="157"/>
      <c r="TPT233" s="157"/>
      <c r="TPU233" s="157"/>
      <c r="TPV233" s="157"/>
      <c r="TPW233" s="157"/>
      <c r="TPX233" s="157"/>
      <c r="TPY233" s="157"/>
      <c r="TPZ233" s="157"/>
      <c r="TQA233" s="157"/>
      <c r="TQB233" s="157"/>
      <c r="TQC233" s="157"/>
      <c r="TQD233" s="157"/>
      <c r="TQE233" s="157"/>
      <c r="TQF233" s="157"/>
      <c r="TQG233" s="157"/>
      <c r="TQH233" s="157"/>
      <c r="TQI233" s="157"/>
      <c r="TQJ233" s="157"/>
      <c r="TQK233" s="157"/>
      <c r="TQL233" s="157"/>
      <c r="TQM233" s="157"/>
      <c r="TQN233" s="157"/>
      <c r="TQO233" s="157"/>
      <c r="TQP233" s="157"/>
      <c r="TQQ233" s="157"/>
      <c r="TQR233" s="157"/>
      <c r="TQS233" s="157"/>
      <c r="TQT233" s="157"/>
      <c r="TQU233" s="157"/>
      <c r="TQV233" s="157"/>
      <c r="TQW233" s="157"/>
      <c r="TQX233" s="157"/>
      <c r="TQY233" s="157"/>
      <c r="TQZ233" s="157"/>
      <c r="TRA233" s="157"/>
      <c r="TRB233" s="157"/>
      <c r="TRC233" s="157"/>
      <c r="TRD233" s="157"/>
      <c r="TRE233" s="157"/>
      <c r="TRF233" s="157"/>
      <c r="TRG233" s="157"/>
      <c r="TRH233" s="157"/>
      <c r="TRI233" s="157"/>
      <c r="TRJ233" s="157"/>
      <c r="TRK233" s="157"/>
      <c r="TRL233" s="157"/>
      <c r="TRM233" s="157"/>
      <c r="TRN233" s="157"/>
      <c r="TRO233" s="157"/>
      <c r="TRP233" s="157"/>
      <c r="TRQ233" s="157"/>
      <c r="TRR233" s="157"/>
      <c r="TRS233" s="157"/>
      <c r="TRT233" s="157"/>
      <c r="TRU233" s="157"/>
      <c r="TRV233" s="157"/>
      <c r="TRW233" s="157"/>
      <c r="TRX233" s="157"/>
      <c r="TRY233" s="157"/>
      <c r="TRZ233" s="157"/>
      <c r="TSA233" s="157"/>
      <c r="TSB233" s="157"/>
      <c r="TSC233" s="157"/>
      <c r="TSD233" s="157"/>
      <c r="TSE233" s="157"/>
      <c r="TSF233" s="157"/>
      <c r="TSG233" s="157"/>
      <c r="TSH233" s="157"/>
      <c r="TSI233" s="157"/>
      <c r="TSJ233" s="157"/>
      <c r="TSK233" s="157"/>
      <c r="TSL233" s="157"/>
      <c r="TSM233" s="157"/>
      <c r="TSN233" s="157"/>
      <c r="TSO233" s="157"/>
      <c r="TSP233" s="157"/>
      <c r="TSQ233" s="157"/>
      <c r="TSR233" s="157"/>
      <c r="TSS233" s="157"/>
      <c r="TST233" s="157"/>
      <c r="TSU233" s="157"/>
      <c r="TSV233" s="157"/>
      <c r="TSW233" s="157"/>
      <c r="TSX233" s="157"/>
      <c r="TSY233" s="157"/>
      <c r="TSZ233" s="157"/>
      <c r="TTA233" s="157"/>
      <c r="TTB233" s="157"/>
      <c r="TTC233" s="157"/>
      <c r="TTD233" s="157"/>
      <c r="TTE233" s="157"/>
      <c r="TTF233" s="157"/>
      <c r="TTG233" s="157"/>
      <c r="TTH233" s="157"/>
      <c r="TTI233" s="157"/>
      <c r="TTJ233" s="157"/>
      <c r="TTK233" s="157"/>
      <c r="TTL233" s="157"/>
      <c r="TTM233" s="157"/>
      <c r="TTN233" s="157"/>
      <c r="TTO233" s="157"/>
      <c r="TTP233" s="157"/>
      <c r="TTQ233" s="157"/>
      <c r="TTR233" s="157"/>
      <c r="TTS233" s="157"/>
      <c r="TTT233" s="157"/>
      <c r="TTU233" s="157"/>
      <c r="TTV233" s="157"/>
      <c r="TTW233" s="157"/>
      <c r="TTX233" s="157"/>
      <c r="TTY233" s="157"/>
      <c r="TTZ233" s="157"/>
      <c r="TUA233" s="157"/>
      <c r="TUB233" s="157"/>
      <c r="TUC233" s="157"/>
      <c r="TUD233" s="157"/>
      <c r="TUE233" s="157"/>
      <c r="TUF233" s="157"/>
      <c r="TUG233" s="157"/>
      <c r="TUH233" s="157"/>
      <c r="TUI233" s="157"/>
      <c r="TUJ233" s="157"/>
      <c r="TUK233" s="157"/>
      <c r="TUL233" s="157"/>
      <c r="TUM233" s="157"/>
      <c r="TUN233" s="157"/>
      <c r="TUO233" s="157"/>
      <c r="TUP233" s="157"/>
      <c r="TUQ233" s="157"/>
      <c r="TUR233" s="157"/>
      <c r="TUS233" s="157"/>
      <c r="TUT233" s="157"/>
      <c r="TUU233" s="157"/>
      <c r="TUV233" s="157"/>
      <c r="TUW233" s="157"/>
      <c r="TUX233" s="157"/>
      <c r="TUY233" s="157"/>
      <c r="TUZ233" s="157"/>
      <c r="TVA233" s="157"/>
      <c r="TVB233" s="157"/>
      <c r="TVC233" s="157"/>
      <c r="TVD233" s="157"/>
      <c r="TVE233" s="157"/>
      <c r="TVF233" s="157"/>
      <c r="TVG233" s="157"/>
      <c r="TVH233" s="157"/>
      <c r="TVI233" s="157"/>
      <c r="TVJ233" s="157"/>
      <c r="TVK233" s="157"/>
      <c r="TVL233" s="157"/>
      <c r="TVM233" s="157"/>
      <c r="TVN233" s="157"/>
      <c r="TVO233" s="157"/>
      <c r="TVP233" s="157"/>
      <c r="TVQ233" s="157"/>
      <c r="TVR233" s="157"/>
      <c r="TVS233" s="157"/>
      <c r="TVT233" s="157"/>
      <c r="TVU233" s="157"/>
      <c r="TVV233" s="157"/>
      <c r="TVW233" s="157"/>
      <c r="TVX233" s="157"/>
      <c r="TVY233" s="157"/>
      <c r="TVZ233" s="157"/>
      <c r="TWA233" s="157"/>
      <c r="TWB233" s="157"/>
      <c r="TWC233" s="157"/>
      <c r="TWD233" s="157"/>
      <c r="TWE233" s="157"/>
      <c r="TWF233" s="157"/>
      <c r="TWG233" s="157"/>
      <c r="TWH233" s="157"/>
      <c r="TWI233" s="157"/>
      <c r="TWJ233" s="157"/>
      <c r="TWK233" s="157"/>
      <c r="TWL233" s="157"/>
      <c r="TWM233" s="157"/>
      <c r="TWN233" s="157"/>
      <c r="TWO233" s="157"/>
      <c r="TWP233" s="157"/>
      <c r="TWQ233" s="157"/>
      <c r="TWR233" s="157"/>
      <c r="TWS233" s="157"/>
      <c r="TWT233" s="157"/>
      <c r="TWU233" s="157"/>
      <c r="TWV233" s="157"/>
      <c r="TWW233" s="157"/>
      <c r="TWX233" s="157"/>
      <c r="TWY233" s="157"/>
      <c r="TWZ233" s="157"/>
      <c r="TXA233" s="157"/>
      <c r="TXB233" s="157"/>
      <c r="TXC233" s="157"/>
      <c r="TXD233" s="157"/>
      <c r="TXE233" s="157"/>
      <c r="TXF233" s="157"/>
      <c r="TXG233" s="157"/>
      <c r="TXH233" s="157"/>
      <c r="TXI233" s="157"/>
      <c r="TXJ233" s="157"/>
      <c r="TXK233" s="157"/>
      <c r="TXL233" s="157"/>
      <c r="TXM233" s="157"/>
      <c r="TXN233" s="157"/>
      <c r="TXO233" s="157"/>
      <c r="TXP233" s="157"/>
      <c r="TXQ233" s="157"/>
      <c r="TXR233" s="157"/>
      <c r="TXS233" s="157"/>
      <c r="TXT233" s="157"/>
      <c r="TXU233" s="157"/>
      <c r="TXV233" s="157"/>
      <c r="TXW233" s="157"/>
      <c r="TXX233" s="157"/>
      <c r="TXY233" s="157"/>
      <c r="TXZ233" s="157"/>
      <c r="TYA233" s="157"/>
      <c r="TYB233" s="157"/>
      <c r="TYC233" s="157"/>
      <c r="TYD233" s="157"/>
      <c r="TYE233" s="157"/>
      <c r="TYF233" s="157"/>
      <c r="TYG233" s="157"/>
      <c r="TYH233" s="157"/>
      <c r="TYI233" s="157"/>
      <c r="TYJ233" s="157"/>
      <c r="TYK233" s="157"/>
      <c r="TYL233" s="157"/>
      <c r="TYM233" s="157"/>
      <c r="TYN233" s="157"/>
      <c r="TYO233" s="157"/>
      <c r="TYP233" s="157"/>
      <c r="TYQ233" s="157"/>
      <c r="TYR233" s="157"/>
      <c r="TYS233" s="157"/>
      <c r="TYT233" s="157"/>
      <c r="TYU233" s="157"/>
      <c r="TYV233" s="157"/>
      <c r="TYW233" s="157"/>
      <c r="TYX233" s="157"/>
      <c r="TYY233" s="157"/>
      <c r="TYZ233" s="157"/>
      <c r="TZA233" s="157"/>
      <c r="TZB233" s="157"/>
      <c r="TZC233" s="157"/>
      <c r="TZD233" s="157"/>
      <c r="TZE233" s="157"/>
      <c r="TZF233" s="157"/>
      <c r="TZG233" s="157"/>
      <c r="TZH233" s="157"/>
      <c r="TZI233" s="157"/>
      <c r="TZJ233" s="157"/>
      <c r="TZK233" s="157"/>
      <c r="TZL233" s="157"/>
      <c r="TZM233" s="157"/>
      <c r="TZN233" s="157"/>
      <c r="TZO233" s="157"/>
      <c r="TZP233" s="157"/>
      <c r="TZQ233" s="157"/>
      <c r="TZR233" s="157"/>
      <c r="TZS233" s="157"/>
      <c r="TZT233" s="157"/>
      <c r="TZU233" s="157"/>
      <c r="TZV233" s="157"/>
      <c r="TZW233" s="157"/>
      <c r="TZX233" s="157"/>
      <c r="TZY233" s="157"/>
      <c r="TZZ233" s="157"/>
      <c r="UAA233" s="157"/>
      <c r="UAB233" s="157"/>
      <c r="UAC233" s="157"/>
      <c r="UAD233" s="157"/>
      <c r="UAE233" s="157"/>
      <c r="UAF233" s="157"/>
      <c r="UAG233" s="157"/>
      <c r="UAH233" s="157"/>
      <c r="UAI233" s="157"/>
      <c r="UAJ233" s="157"/>
      <c r="UAK233" s="157"/>
      <c r="UAL233" s="157"/>
      <c r="UAM233" s="157"/>
      <c r="UAN233" s="157"/>
      <c r="UAO233" s="157"/>
      <c r="UAP233" s="157"/>
      <c r="UAQ233" s="157"/>
      <c r="UAR233" s="157"/>
      <c r="UAS233" s="157"/>
      <c r="UAT233" s="157"/>
      <c r="UAU233" s="157"/>
      <c r="UAV233" s="157"/>
      <c r="UAW233" s="157"/>
      <c r="UAX233" s="157"/>
      <c r="UAY233" s="157"/>
      <c r="UAZ233" s="157"/>
      <c r="UBA233" s="157"/>
      <c r="UBB233" s="157"/>
      <c r="UBC233" s="157"/>
      <c r="UBD233" s="157"/>
      <c r="UBE233" s="157"/>
      <c r="UBF233" s="157"/>
      <c r="UBG233" s="157"/>
      <c r="UBH233" s="157"/>
      <c r="UBI233" s="157"/>
      <c r="UBJ233" s="157"/>
      <c r="UBK233" s="157"/>
      <c r="UBL233" s="157"/>
      <c r="UBM233" s="157"/>
      <c r="UBN233" s="157"/>
      <c r="UBO233" s="157"/>
      <c r="UBP233" s="157"/>
      <c r="UBQ233" s="157"/>
      <c r="UBR233" s="157"/>
      <c r="UBS233" s="157"/>
      <c r="UBT233" s="157"/>
      <c r="UBU233" s="157"/>
      <c r="UBV233" s="157"/>
      <c r="UBW233" s="157"/>
      <c r="UBX233" s="157"/>
      <c r="UBY233" s="157"/>
      <c r="UBZ233" s="157"/>
      <c r="UCA233" s="157"/>
      <c r="UCB233" s="157"/>
      <c r="UCC233" s="157"/>
      <c r="UCD233" s="157"/>
      <c r="UCE233" s="157"/>
      <c r="UCF233" s="157"/>
      <c r="UCG233" s="157"/>
      <c r="UCH233" s="157"/>
      <c r="UCI233" s="157"/>
      <c r="UCJ233" s="157"/>
      <c r="UCK233" s="157"/>
      <c r="UCL233" s="157"/>
      <c r="UCM233" s="157"/>
      <c r="UCN233" s="157"/>
      <c r="UCO233" s="157"/>
      <c r="UCP233" s="157"/>
      <c r="UCQ233" s="157"/>
      <c r="UCR233" s="157"/>
      <c r="UCS233" s="157"/>
      <c r="UCT233" s="157"/>
      <c r="UCU233" s="157"/>
      <c r="UCV233" s="157"/>
      <c r="UCW233" s="157"/>
      <c r="UCX233" s="157"/>
      <c r="UCY233" s="157"/>
      <c r="UCZ233" s="157"/>
      <c r="UDA233" s="157"/>
      <c r="UDB233" s="157"/>
      <c r="UDC233" s="157"/>
      <c r="UDD233" s="157"/>
      <c r="UDE233" s="157"/>
      <c r="UDF233" s="157"/>
      <c r="UDG233" s="157"/>
      <c r="UDH233" s="157"/>
      <c r="UDI233" s="157"/>
      <c r="UDJ233" s="157"/>
      <c r="UDK233" s="157"/>
      <c r="UDL233" s="157"/>
      <c r="UDM233" s="157"/>
      <c r="UDN233" s="157"/>
      <c r="UDO233" s="157"/>
      <c r="UDP233" s="157"/>
      <c r="UDQ233" s="157"/>
      <c r="UDR233" s="157"/>
      <c r="UDS233" s="157"/>
      <c r="UDT233" s="157"/>
      <c r="UDU233" s="157"/>
      <c r="UDV233" s="157"/>
      <c r="UDW233" s="157"/>
      <c r="UDX233" s="157"/>
      <c r="UDY233" s="157"/>
      <c r="UDZ233" s="157"/>
      <c r="UEA233" s="157"/>
      <c r="UEB233" s="157"/>
      <c r="UEC233" s="157"/>
      <c r="UED233" s="157"/>
      <c r="UEE233" s="157"/>
      <c r="UEF233" s="157"/>
      <c r="UEG233" s="157"/>
      <c r="UEH233" s="157"/>
      <c r="UEI233" s="157"/>
      <c r="UEJ233" s="157"/>
      <c r="UEK233" s="157"/>
      <c r="UEL233" s="157"/>
      <c r="UEM233" s="157"/>
      <c r="UEN233" s="157"/>
      <c r="UEO233" s="157"/>
      <c r="UEP233" s="157"/>
      <c r="UEQ233" s="157"/>
      <c r="UER233" s="157"/>
      <c r="UES233" s="157"/>
      <c r="UET233" s="157"/>
      <c r="UEU233" s="157"/>
      <c r="UEV233" s="157"/>
      <c r="UEW233" s="157"/>
      <c r="UEX233" s="157"/>
      <c r="UEY233" s="157"/>
      <c r="UEZ233" s="157"/>
      <c r="UFA233" s="157"/>
      <c r="UFB233" s="157"/>
      <c r="UFC233" s="157"/>
      <c r="UFD233" s="157"/>
      <c r="UFE233" s="157"/>
      <c r="UFF233" s="157"/>
      <c r="UFG233" s="157"/>
      <c r="UFH233" s="157"/>
      <c r="UFI233" s="157"/>
      <c r="UFJ233" s="157"/>
      <c r="UFK233" s="157"/>
      <c r="UFL233" s="157"/>
      <c r="UFM233" s="157"/>
      <c r="UFN233" s="157"/>
      <c r="UFO233" s="157"/>
      <c r="UFP233" s="157"/>
      <c r="UFQ233" s="157"/>
      <c r="UFR233" s="157"/>
      <c r="UFS233" s="157"/>
      <c r="UFT233" s="157"/>
      <c r="UFU233" s="157"/>
      <c r="UFV233" s="157"/>
      <c r="UFW233" s="157"/>
      <c r="UFX233" s="157"/>
      <c r="UFY233" s="157"/>
      <c r="UFZ233" s="157"/>
      <c r="UGA233" s="157"/>
      <c r="UGB233" s="157"/>
      <c r="UGC233" s="157"/>
      <c r="UGD233" s="157"/>
      <c r="UGE233" s="157"/>
      <c r="UGF233" s="157"/>
      <c r="UGG233" s="157"/>
      <c r="UGH233" s="157"/>
      <c r="UGI233" s="157"/>
      <c r="UGJ233" s="157"/>
      <c r="UGK233" s="157"/>
      <c r="UGL233" s="157"/>
      <c r="UGM233" s="157"/>
      <c r="UGN233" s="157"/>
      <c r="UGO233" s="157"/>
      <c r="UGP233" s="157"/>
      <c r="UGQ233" s="157"/>
      <c r="UGR233" s="157"/>
      <c r="UGS233" s="157"/>
      <c r="UGT233" s="157"/>
      <c r="UGU233" s="157"/>
      <c r="UGV233" s="157"/>
      <c r="UGW233" s="157"/>
      <c r="UGX233" s="157"/>
      <c r="UGY233" s="157"/>
      <c r="UGZ233" s="157"/>
      <c r="UHA233" s="157"/>
      <c r="UHB233" s="157"/>
      <c r="UHC233" s="157"/>
      <c r="UHD233" s="157"/>
      <c r="UHE233" s="157"/>
      <c r="UHF233" s="157"/>
      <c r="UHG233" s="157"/>
      <c r="UHH233" s="157"/>
      <c r="UHI233" s="157"/>
      <c r="UHJ233" s="157"/>
      <c r="UHK233" s="157"/>
      <c r="UHL233" s="157"/>
      <c r="UHM233" s="157"/>
      <c r="UHN233" s="157"/>
      <c r="UHO233" s="157"/>
      <c r="UHP233" s="157"/>
      <c r="UHQ233" s="157"/>
      <c r="UHR233" s="157"/>
      <c r="UHS233" s="157"/>
      <c r="UHT233" s="157"/>
      <c r="UHU233" s="157"/>
      <c r="UHV233" s="157"/>
      <c r="UHW233" s="157"/>
      <c r="UHX233" s="157"/>
      <c r="UHY233" s="157"/>
      <c r="UHZ233" s="157"/>
      <c r="UIA233" s="157"/>
      <c r="UIB233" s="157"/>
      <c r="UIC233" s="157"/>
      <c r="UID233" s="157"/>
      <c r="UIE233" s="157"/>
      <c r="UIF233" s="157"/>
      <c r="UIG233" s="157"/>
      <c r="UIH233" s="157"/>
      <c r="UII233" s="157"/>
      <c r="UIJ233" s="157"/>
      <c r="UIK233" s="157"/>
      <c r="UIL233" s="157"/>
      <c r="UIM233" s="157"/>
      <c r="UIN233" s="157"/>
      <c r="UIO233" s="157"/>
      <c r="UIP233" s="157"/>
      <c r="UIQ233" s="157"/>
      <c r="UIR233" s="157"/>
      <c r="UIS233" s="157"/>
      <c r="UIT233" s="157"/>
      <c r="UIU233" s="157"/>
      <c r="UIV233" s="157"/>
      <c r="UIW233" s="157"/>
      <c r="UIX233" s="157"/>
      <c r="UIY233" s="157"/>
      <c r="UIZ233" s="157"/>
      <c r="UJA233" s="157"/>
      <c r="UJB233" s="157"/>
      <c r="UJC233" s="157"/>
      <c r="UJD233" s="157"/>
      <c r="UJE233" s="157"/>
      <c r="UJF233" s="157"/>
      <c r="UJG233" s="157"/>
      <c r="UJH233" s="157"/>
      <c r="UJI233" s="157"/>
      <c r="UJJ233" s="157"/>
      <c r="UJK233" s="157"/>
      <c r="UJL233" s="157"/>
      <c r="UJM233" s="157"/>
      <c r="UJN233" s="157"/>
      <c r="UJO233" s="157"/>
      <c r="UJP233" s="157"/>
      <c r="UJQ233" s="157"/>
      <c r="UJR233" s="157"/>
      <c r="UJS233" s="157"/>
      <c r="UJT233" s="157"/>
      <c r="UJU233" s="157"/>
      <c r="UJV233" s="157"/>
      <c r="UJW233" s="157"/>
      <c r="UJX233" s="157"/>
      <c r="UJY233" s="157"/>
      <c r="UJZ233" s="157"/>
      <c r="UKA233" s="157"/>
      <c r="UKB233" s="157"/>
      <c r="UKC233" s="157"/>
      <c r="UKD233" s="157"/>
      <c r="UKE233" s="157"/>
      <c r="UKF233" s="157"/>
      <c r="UKG233" s="157"/>
      <c r="UKH233" s="157"/>
      <c r="UKI233" s="157"/>
      <c r="UKJ233" s="157"/>
      <c r="UKK233" s="157"/>
      <c r="UKL233" s="157"/>
      <c r="UKM233" s="157"/>
      <c r="UKN233" s="157"/>
      <c r="UKO233" s="157"/>
      <c r="UKP233" s="157"/>
      <c r="UKQ233" s="157"/>
      <c r="UKR233" s="157"/>
      <c r="UKS233" s="157"/>
      <c r="UKT233" s="157"/>
      <c r="UKU233" s="157"/>
      <c r="UKV233" s="157"/>
      <c r="UKW233" s="157"/>
      <c r="UKX233" s="157"/>
      <c r="UKY233" s="157"/>
      <c r="UKZ233" s="157"/>
      <c r="ULA233" s="157"/>
      <c r="ULB233" s="157"/>
      <c r="ULC233" s="157"/>
      <c r="ULD233" s="157"/>
      <c r="ULE233" s="157"/>
      <c r="ULF233" s="157"/>
      <c r="ULG233" s="157"/>
      <c r="ULH233" s="157"/>
      <c r="ULI233" s="157"/>
      <c r="ULJ233" s="157"/>
      <c r="ULK233" s="157"/>
      <c r="ULL233" s="157"/>
      <c r="ULM233" s="157"/>
      <c r="ULN233" s="157"/>
      <c r="ULO233" s="157"/>
      <c r="ULP233" s="157"/>
      <c r="ULQ233" s="157"/>
      <c r="ULR233" s="157"/>
      <c r="ULS233" s="157"/>
      <c r="ULT233" s="157"/>
      <c r="ULU233" s="157"/>
      <c r="ULV233" s="157"/>
      <c r="ULW233" s="157"/>
      <c r="ULX233" s="157"/>
      <c r="ULY233" s="157"/>
      <c r="ULZ233" s="157"/>
      <c r="UMA233" s="157"/>
      <c r="UMB233" s="157"/>
      <c r="UMC233" s="157"/>
      <c r="UMD233" s="157"/>
      <c r="UME233" s="157"/>
      <c r="UMF233" s="157"/>
      <c r="UMG233" s="157"/>
      <c r="UMH233" s="157"/>
      <c r="UMI233" s="157"/>
      <c r="UMJ233" s="157"/>
      <c r="UMK233" s="157"/>
      <c r="UML233" s="157"/>
      <c r="UMM233" s="157"/>
      <c r="UMN233" s="157"/>
      <c r="UMO233" s="157"/>
      <c r="UMP233" s="157"/>
      <c r="UMQ233" s="157"/>
      <c r="UMR233" s="157"/>
      <c r="UMS233" s="157"/>
      <c r="UMT233" s="157"/>
      <c r="UMU233" s="157"/>
      <c r="UMV233" s="157"/>
      <c r="UMW233" s="157"/>
      <c r="UMX233" s="157"/>
      <c r="UMY233" s="157"/>
      <c r="UMZ233" s="157"/>
      <c r="UNA233" s="157"/>
      <c r="UNB233" s="157"/>
      <c r="UNC233" s="157"/>
      <c r="UND233" s="157"/>
      <c r="UNE233" s="157"/>
      <c r="UNF233" s="157"/>
      <c r="UNG233" s="157"/>
      <c r="UNH233" s="157"/>
      <c r="UNI233" s="157"/>
      <c r="UNJ233" s="157"/>
      <c r="UNK233" s="157"/>
      <c r="UNL233" s="157"/>
      <c r="UNM233" s="157"/>
      <c r="UNN233" s="157"/>
      <c r="UNO233" s="157"/>
      <c r="UNP233" s="157"/>
      <c r="UNQ233" s="157"/>
      <c r="UNR233" s="157"/>
      <c r="UNS233" s="157"/>
      <c r="UNT233" s="157"/>
      <c r="UNU233" s="157"/>
      <c r="UNV233" s="157"/>
      <c r="UNW233" s="157"/>
      <c r="UNX233" s="157"/>
      <c r="UNY233" s="157"/>
      <c r="UNZ233" s="157"/>
      <c r="UOA233" s="157"/>
      <c r="UOB233" s="157"/>
      <c r="UOC233" s="157"/>
      <c r="UOD233" s="157"/>
      <c r="UOE233" s="157"/>
      <c r="UOF233" s="157"/>
      <c r="UOG233" s="157"/>
      <c r="UOH233" s="157"/>
      <c r="UOI233" s="157"/>
      <c r="UOJ233" s="157"/>
      <c r="UOK233" s="157"/>
      <c r="UOL233" s="157"/>
      <c r="UOM233" s="157"/>
      <c r="UON233" s="157"/>
      <c r="UOO233" s="157"/>
      <c r="UOP233" s="157"/>
      <c r="UOQ233" s="157"/>
      <c r="UOR233" s="157"/>
      <c r="UOS233" s="157"/>
      <c r="UOT233" s="157"/>
      <c r="UOU233" s="157"/>
      <c r="UOV233" s="157"/>
      <c r="UOW233" s="157"/>
      <c r="UOX233" s="157"/>
      <c r="UOY233" s="157"/>
      <c r="UOZ233" s="157"/>
      <c r="UPA233" s="157"/>
      <c r="UPB233" s="157"/>
      <c r="UPC233" s="157"/>
      <c r="UPD233" s="157"/>
      <c r="UPE233" s="157"/>
      <c r="UPF233" s="157"/>
      <c r="UPG233" s="157"/>
      <c r="UPH233" s="157"/>
      <c r="UPI233" s="157"/>
      <c r="UPJ233" s="157"/>
      <c r="UPK233" s="157"/>
      <c r="UPL233" s="157"/>
      <c r="UPM233" s="157"/>
      <c r="UPN233" s="157"/>
      <c r="UPO233" s="157"/>
      <c r="UPP233" s="157"/>
      <c r="UPQ233" s="157"/>
      <c r="UPR233" s="157"/>
      <c r="UPS233" s="157"/>
      <c r="UPT233" s="157"/>
      <c r="UPU233" s="157"/>
      <c r="UPV233" s="157"/>
      <c r="UPW233" s="157"/>
      <c r="UPX233" s="157"/>
      <c r="UPY233" s="157"/>
      <c r="UPZ233" s="157"/>
      <c r="UQA233" s="157"/>
      <c r="UQB233" s="157"/>
      <c r="UQC233" s="157"/>
      <c r="UQD233" s="157"/>
      <c r="UQE233" s="157"/>
      <c r="UQF233" s="157"/>
      <c r="UQG233" s="157"/>
      <c r="UQH233" s="157"/>
      <c r="UQI233" s="157"/>
      <c r="UQJ233" s="157"/>
      <c r="UQK233" s="157"/>
      <c r="UQL233" s="157"/>
      <c r="UQM233" s="157"/>
      <c r="UQN233" s="157"/>
      <c r="UQO233" s="157"/>
      <c r="UQP233" s="157"/>
      <c r="UQQ233" s="157"/>
      <c r="UQR233" s="157"/>
      <c r="UQS233" s="157"/>
      <c r="UQT233" s="157"/>
      <c r="UQU233" s="157"/>
      <c r="UQV233" s="157"/>
      <c r="UQW233" s="157"/>
      <c r="UQX233" s="157"/>
      <c r="UQY233" s="157"/>
      <c r="UQZ233" s="157"/>
      <c r="URA233" s="157"/>
      <c r="URB233" s="157"/>
      <c r="URC233" s="157"/>
      <c r="URD233" s="157"/>
      <c r="URE233" s="157"/>
      <c r="URF233" s="157"/>
      <c r="URG233" s="157"/>
      <c r="URH233" s="157"/>
      <c r="URI233" s="157"/>
      <c r="URJ233" s="157"/>
      <c r="URK233" s="157"/>
      <c r="URL233" s="157"/>
      <c r="URM233" s="157"/>
      <c r="URN233" s="157"/>
      <c r="URO233" s="157"/>
      <c r="URP233" s="157"/>
      <c r="URQ233" s="157"/>
      <c r="URR233" s="157"/>
      <c r="URS233" s="157"/>
      <c r="URT233" s="157"/>
      <c r="URU233" s="157"/>
      <c r="URV233" s="157"/>
      <c r="URW233" s="157"/>
      <c r="URX233" s="157"/>
      <c r="URY233" s="157"/>
      <c r="URZ233" s="157"/>
      <c r="USA233" s="157"/>
      <c r="USB233" s="157"/>
      <c r="USC233" s="157"/>
      <c r="USD233" s="157"/>
      <c r="USE233" s="157"/>
      <c r="USF233" s="157"/>
      <c r="USG233" s="157"/>
      <c r="USH233" s="157"/>
      <c r="USI233" s="157"/>
      <c r="USJ233" s="157"/>
      <c r="USK233" s="157"/>
      <c r="USL233" s="157"/>
      <c r="USM233" s="157"/>
      <c r="USN233" s="157"/>
      <c r="USO233" s="157"/>
      <c r="USP233" s="157"/>
      <c r="USQ233" s="157"/>
      <c r="USR233" s="157"/>
      <c r="USS233" s="157"/>
      <c r="UST233" s="157"/>
      <c r="USU233" s="157"/>
      <c r="USV233" s="157"/>
      <c r="USW233" s="157"/>
      <c r="USX233" s="157"/>
      <c r="USY233" s="157"/>
      <c r="USZ233" s="157"/>
      <c r="UTA233" s="157"/>
      <c r="UTB233" s="157"/>
      <c r="UTC233" s="157"/>
      <c r="UTD233" s="157"/>
      <c r="UTE233" s="157"/>
      <c r="UTF233" s="157"/>
      <c r="UTG233" s="157"/>
      <c r="UTH233" s="157"/>
      <c r="UTI233" s="157"/>
      <c r="UTJ233" s="157"/>
      <c r="UTK233" s="157"/>
      <c r="UTL233" s="157"/>
      <c r="UTM233" s="157"/>
      <c r="UTN233" s="157"/>
      <c r="UTO233" s="157"/>
      <c r="UTP233" s="157"/>
      <c r="UTQ233" s="157"/>
      <c r="UTR233" s="157"/>
      <c r="UTS233" s="157"/>
      <c r="UTT233" s="157"/>
      <c r="UTU233" s="157"/>
      <c r="UTV233" s="157"/>
      <c r="UTW233" s="157"/>
      <c r="UTX233" s="157"/>
      <c r="UTY233" s="157"/>
      <c r="UTZ233" s="157"/>
      <c r="UUA233" s="157"/>
      <c r="UUB233" s="157"/>
      <c r="UUC233" s="157"/>
      <c r="UUD233" s="157"/>
      <c r="UUE233" s="157"/>
      <c r="UUF233" s="157"/>
      <c r="UUG233" s="157"/>
      <c r="UUH233" s="157"/>
      <c r="UUI233" s="157"/>
      <c r="UUJ233" s="157"/>
      <c r="UUK233" s="157"/>
      <c r="UUL233" s="157"/>
      <c r="UUM233" s="157"/>
      <c r="UUN233" s="157"/>
      <c r="UUO233" s="157"/>
      <c r="UUP233" s="157"/>
      <c r="UUQ233" s="157"/>
      <c r="UUR233" s="157"/>
      <c r="UUS233" s="157"/>
      <c r="UUT233" s="157"/>
      <c r="UUU233" s="157"/>
      <c r="UUV233" s="157"/>
      <c r="UUW233" s="157"/>
      <c r="UUX233" s="157"/>
      <c r="UUY233" s="157"/>
      <c r="UUZ233" s="157"/>
      <c r="UVA233" s="157"/>
      <c r="UVB233" s="157"/>
      <c r="UVC233" s="157"/>
      <c r="UVD233" s="157"/>
      <c r="UVE233" s="157"/>
      <c r="UVF233" s="157"/>
      <c r="UVG233" s="157"/>
      <c r="UVH233" s="157"/>
      <c r="UVI233" s="157"/>
      <c r="UVJ233" s="157"/>
      <c r="UVK233" s="157"/>
      <c r="UVL233" s="157"/>
      <c r="UVM233" s="157"/>
      <c r="UVN233" s="157"/>
      <c r="UVO233" s="157"/>
      <c r="UVP233" s="157"/>
      <c r="UVQ233" s="157"/>
      <c r="UVR233" s="157"/>
      <c r="UVS233" s="157"/>
      <c r="UVT233" s="157"/>
      <c r="UVU233" s="157"/>
      <c r="UVV233" s="157"/>
      <c r="UVW233" s="157"/>
      <c r="UVX233" s="157"/>
      <c r="UVY233" s="157"/>
      <c r="UVZ233" s="157"/>
      <c r="UWA233" s="157"/>
      <c r="UWB233" s="157"/>
      <c r="UWC233" s="157"/>
      <c r="UWD233" s="157"/>
      <c r="UWE233" s="157"/>
      <c r="UWF233" s="157"/>
      <c r="UWG233" s="157"/>
      <c r="UWH233" s="157"/>
      <c r="UWI233" s="157"/>
      <c r="UWJ233" s="157"/>
      <c r="UWK233" s="157"/>
      <c r="UWL233" s="157"/>
      <c r="UWM233" s="157"/>
      <c r="UWN233" s="157"/>
      <c r="UWO233" s="157"/>
      <c r="UWP233" s="157"/>
      <c r="UWQ233" s="157"/>
      <c r="UWR233" s="157"/>
      <c r="UWS233" s="157"/>
      <c r="UWT233" s="157"/>
      <c r="UWU233" s="157"/>
      <c r="UWV233" s="157"/>
      <c r="UWW233" s="157"/>
      <c r="UWX233" s="157"/>
      <c r="UWY233" s="157"/>
      <c r="UWZ233" s="157"/>
      <c r="UXA233" s="157"/>
      <c r="UXB233" s="157"/>
      <c r="UXC233" s="157"/>
      <c r="UXD233" s="157"/>
      <c r="UXE233" s="157"/>
      <c r="UXF233" s="157"/>
      <c r="UXG233" s="157"/>
      <c r="UXH233" s="157"/>
      <c r="UXI233" s="157"/>
      <c r="UXJ233" s="157"/>
      <c r="UXK233" s="157"/>
      <c r="UXL233" s="157"/>
      <c r="UXM233" s="157"/>
      <c r="UXN233" s="157"/>
      <c r="UXO233" s="157"/>
      <c r="UXP233" s="157"/>
      <c r="UXQ233" s="157"/>
      <c r="UXR233" s="157"/>
      <c r="UXS233" s="157"/>
      <c r="UXT233" s="157"/>
      <c r="UXU233" s="157"/>
      <c r="UXV233" s="157"/>
      <c r="UXW233" s="157"/>
      <c r="UXX233" s="157"/>
      <c r="UXY233" s="157"/>
      <c r="UXZ233" s="157"/>
      <c r="UYA233" s="157"/>
      <c r="UYB233" s="157"/>
      <c r="UYC233" s="157"/>
      <c r="UYD233" s="157"/>
      <c r="UYE233" s="157"/>
      <c r="UYF233" s="157"/>
      <c r="UYG233" s="157"/>
      <c r="UYH233" s="157"/>
      <c r="UYI233" s="157"/>
      <c r="UYJ233" s="157"/>
      <c r="UYK233" s="157"/>
      <c r="UYL233" s="157"/>
      <c r="UYM233" s="157"/>
      <c r="UYN233" s="157"/>
      <c r="UYO233" s="157"/>
      <c r="UYP233" s="157"/>
      <c r="UYQ233" s="157"/>
      <c r="UYR233" s="157"/>
      <c r="UYS233" s="157"/>
      <c r="UYT233" s="157"/>
      <c r="UYU233" s="157"/>
      <c r="UYV233" s="157"/>
      <c r="UYW233" s="157"/>
      <c r="UYX233" s="157"/>
      <c r="UYY233" s="157"/>
      <c r="UYZ233" s="157"/>
      <c r="UZA233" s="157"/>
      <c r="UZB233" s="157"/>
      <c r="UZC233" s="157"/>
      <c r="UZD233" s="157"/>
      <c r="UZE233" s="157"/>
      <c r="UZF233" s="157"/>
      <c r="UZG233" s="157"/>
      <c r="UZH233" s="157"/>
      <c r="UZI233" s="157"/>
      <c r="UZJ233" s="157"/>
      <c r="UZK233" s="157"/>
      <c r="UZL233" s="157"/>
      <c r="UZM233" s="157"/>
      <c r="UZN233" s="157"/>
      <c r="UZO233" s="157"/>
      <c r="UZP233" s="157"/>
      <c r="UZQ233" s="157"/>
      <c r="UZR233" s="157"/>
      <c r="UZS233" s="157"/>
      <c r="UZT233" s="157"/>
      <c r="UZU233" s="157"/>
      <c r="UZV233" s="157"/>
      <c r="UZW233" s="157"/>
      <c r="UZX233" s="157"/>
      <c r="UZY233" s="157"/>
      <c r="UZZ233" s="157"/>
      <c r="VAA233" s="157"/>
      <c r="VAB233" s="157"/>
      <c r="VAC233" s="157"/>
      <c r="VAD233" s="157"/>
      <c r="VAE233" s="157"/>
      <c r="VAF233" s="157"/>
      <c r="VAG233" s="157"/>
      <c r="VAH233" s="157"/>
      <c r="VAI233" s="157"/>
      <c r="VAJ233" s="157"/>
      <c r="VAK233" s="157"/>
      <c r="VAL233" s="157"/>
      <c r="VAM233" s="157"/>
      <c r="VAN233" s="157"/>
      <c r="VAO233" s="157"/>
      <c r="VAP233" s="157"/>
      <c r="VAQ233" s="157"/>
      <c r="VAR233" s="157"/>
      <c r="VAS233" s="157"/>
      <c r="VAT233" s="157"/>
      <c r="VAU233" s="157"/>
      <c r="VAV233" s="157"/>
      <c r="VAW233" s="157"/>
      <c r="VAX233" s="157"/>
      <c r="VAY233" s="157"/>
      <c r="VAZ233" s="157"/>
      <c r="VBA233" s="157"/>
      <c r="VBB233" s="157"/>
      <c r="VBC233" s="157"/>
      <c r="VBD233" s="157"/>
      <c r="VBE233" s="157"/>
      <c r="VBF233" s="157"/>
      <c r="VBG233" s="157"/>
      <c r="VBH233" s="157"/>
      <c r="VBI233" s="157"/>
      <c r="VBJ233" s="157"/>
      <c r="VBK233" s="157"/>
      <c r="VBL233" s="157"/>
      <c r="VBM233" s="157"/>
      <c r="VBN233" s="157"/>
      <c r="VBO233" s="157"/>
      <c r="VBP233" s="157"/>
      <c r="VBQ233" s="157"/>
      <c r="VBR233" s="157"/>
      <c r="VBS233" s="157"/>
      <c r="VBT233" s="157"/>
      <c r="VBU233" s="157"/>
      <c r="VBV233" s="157"/>
      <c r="VBW233" s="157"/>
      <c r="VBX233" s="157"/>
      <c r="VBY233" s="157"/>
      <c r="VBZ233" s="157"/>
      <c r="VCA233" s="157"/>
      <c r="VCB233" s="157"/>
      <c r="VCC233" s="157"/>
      <c r="VCD233" s="157"/>
      <c r="VCE233" s="157"/>
      <c r="VCF233" s="157"/>
      <c r="VCG233" s="157"/>
      <c r="VCH233" s="157"/>
      <c r="VCI233" s="157"/>
      <c r="VCJ233" s="157"/>
      <c r="VCK233" s="157"/>
      <c r="VCL233" s="157"/>
      <c r="VCM233" s="157"/>
      <c r="VCN233" s="157"/>
      <c r="VCO233" s="157"/>
      <c r="VCP233" s="157"/>
      <c r="VCQ233" s="157"/>
      <c r="VCR233" s="157"/>
      <c r="VCS233" s="157"/>
      <c r="VCT233" s="157"/>
      <c r="VCU233" s="157"/>
      <c r="VCV233" s="157"/>
      <c r="VCW233" s="157"/>
      <c r="VCX233" s="157"/>
      <c r="VCY233" s="157"/>
      <c r="VCZ233" s="157"/>
      <c r="VDA233" s="157"/>
      <c r="VDB233" s="157"/>
      <c r="VDC233" s="157"/>
      <c r="VDD233" s="157"/>
      <c r="VDE233" s="157"/>
      <c r="VDF233" s="157"/>
      <c r="VDG233" s="157"/>
      <c r="VDH233" s="157"/>
      <c r="VDI233" s="157"/>
      <c r="VDJ233" s="157"/>
      <c r="VDK233" s="157"/>
      <c r="VDL233" s="157"/>
      <c r="VDM233" s="157"/>
      <c r="VDN233" s="157"/>
      <c r="VDO233" s="157"/>
      <c r="VDP233" s="157"/>
      <c r="VDQ233" s="157"/>
      <c r="VDR233" s="157"/>
      <c r="VDS233" s="157"/>
      <c r="VDT233" s="157"/>
      <c r="VDU233" s="157"/>
      <c r="VDV233" s="157"/>
      <c r="VDW233" s="157"/>
      <c r="VDX233" s="157"/>
      <c r="VDY233" s="157"/>
      <c r="VDZ233" s="157"/>
      <c r="VEA233" s="157"/>
      <c r="VEB233" s="157"/>
      <c r="VEC233" s="157"/>
      <c r="VED233" s="157"/>
      <c r="VEE233" s="157"/>
      <c r="VEF233" s="157"/>
      <c r="VEG233" s="157"/>
      <c r="VEH233" s="157"/>
      <c r="VEI233" s="157"/>
      <c r="VEJ233" s="157"/>
      <c r="VEK233" s="157"/>
      <c r="VEL233" s="157"/>
      <c r="VEM233" s="157"/>
      <c r="VEN233" s="157"/>
      <c r="VEO233" s="157"/>
      <c r="VEP233" s="157"/>
      <c r="VEQ233" s="157"/>
      <c r="VER233" s="157"/>
      <c r="VES233" s="157"/>
      <c r="VET233" s="157"/>
      <c r="VEU233" s="157"/>
      <c r="VEV233" s="157"/>
      <c r="VEW233" s="157"/>
      <c r="VEX233" s="157"/>
      <c r="VEY233" s="157"/>
      <c r="VEZ233" s="157"/>
      <c r="VFA233" s="157"/>
      <c r="VFB233" s="157"/>
      <c r="VFC233" s="157"/>
      <c r="VFD233" s="157"/>
      <c r="VFE233" s="157"/>
      <c r="VFF233" s="157"/>
      <c r="VFG233" s="157"/>
      <c r="VFH233" s="157"/>
      <c r="VFI233" s="157"/>
      <c r="VFJ233" s="157"/>
      <c r="VFK233" s="157"/>
      <c r="VFL233" s="157"/>
      <c r="VFM233" s="157"/>
      <c r="VFN233" s="157"/>
      <c r="VFO233" s="157"/>
      <c r="VFP233" s="157"/>
      <c r="VFQ233" s="157"/>
      <c r="VFR233" s="157"/>
      <c r="VFS233" s="157"/>
      <c r="VFT233" s="157"/>
      <c r="VFU233" s="157"/>
      <c r="VFV233" s="157"/>
      <c r="VFW233" s="157"/>
      <c r="VFX233" s="157"/>
      <c r="VFY233" s="157"/>
      <c r="VFZ233" s="157"/>
      <c r="VGA233" s="157"/>
      <c r="VGB233" s="157"/>
      <c r="VGC233" s="157"/>
      <c r="VGD233" s="157"/>
      <c r="VGE233" s="157"/>
      <c r="VGF233" s="157"/>
      <c r="VGG233" s="157"/>
      <c r="VGH233" s="157"/>
      <c r="VGI233" s="157"/>
      <c r="VGJ233" s="157"/>
      <c r="VGK233" s="157"/>
      <c r="VGL233" s="157"/>
      <c r="VGM233" s="157"/>
      <c r="VGN233" s="157"/>
      <c r="VGO233" s="157"/>
      <c r="VGP233" s="157"/>
      <c r="VGQ233" s="157"/>
      <c r="VGR233" s="157"/>
      <c r="VGS233" s="157"/>
      <c r="VGT233" s="157"/>
      <c r="VGU233" s="157"/>
      <c r="VGV233" s="157"/>
      <c r="VGW233" s="157"/>
      <c r="VGX233" s="157"/>
      <c r="VGY233" s="157"/>
      <c r="VGZ233" s="157"/>
      <c r="VHA233" s="157"/>
      <c r="VHB233" s="157"/>
      <c r="VHC233" s="157"/>
      <c r="VHD233" s="157"/>
      <c r="VHE233" s="157"/>
      <c r="VHF233" s="157"/>
      <c r="VHG233" s="157"/>
      <c r="VHH233" s="157"/>
      <c r="VHI233" s="157"/>
      <c r="VHJ233" s="157"/>
      <c r="VHK233" s="157"/>
      <c r="VHL233" s="157"/>
      <c r="VHM233" s="157"/>
      <c r="VHN233" s="157"/>
      <c r="VHO233" s="157"/>
      <c r="VHP233" s="157"/>
      <c r="VHQ233" s="157"/>
      <c r="VHR233" s="157"/>
      <c r="VHS233" s="157"/>
      <c r="VHT233" s="157"/>
      <c r="VHU233" s="157"/>
      <c r="VHV233" s="157"/>
      <c r="VHW233" s="157"/>
      <c r="VHX233" s="157"/>
      <c r="VHY233" s="157"/>
      <c r="VHZ233" s="157"/>
      <c r="VIA233" s="157"/>
      <c r="VIB233" s="157"/>
      <c r="VIC233" s="157"/>
      <c r="VID233" s="157"/>
      <c r="VIE233" s="157"/>
      <c r="VIF233" s="157"/>
      <c r="VIG233" s="157"/>
      <c r="VIH233" s="157"/>
      <c r="VII233" s="157"/>
      <c r="VIJ233" s="157"/>
      <c r="VIK233" s="157"/>
      <c r="VIL233" s="157"/>
      <c r="VIM233" s="157"/>
      <c r="VIN233" s="157"/>
      <c r="VIO233" s="157"/>
      <c r="VIP233" s="157"/>
      <c r="VIQ233" s="157"/>
      <c r="VIR233" s="157"/>
      <c r="VIS233" s="157"/>
      <c r="VIT233" s="157"/>
      <c r="VIU233" s="157"/>
      <c r="VIV233" s="157"/>
      <c r="VIW233" s="157"/>
      <c r="VIX233" s="157"/>
      <c r="VIY233" s="157"/>
      <c r="VIZ233" s="157"/>
      <c r="VJA233" s="157"/>
      <c r="VJB233" s="157"/>
      <c r="VJC233" s="157"/>
      <c r="VJD233" s="157"/>
      <c r="VJE233" s="157"/>
      <c r="VJF233" s="157"/>
      <c r="VJG233" s="157"/>
      <c r="VJH233" s="157"/>
      <c r="VJI233" s="157"/>
      <c r="VJJ233" s="157"/>
      <c r="VJK233" s="157"/>
      <c r="VJL233" s="157"/>
      <c r="VJM233" s="157"/>
      <c r="VJN233" s="157"/>
      <c r="VJO233" s="157"/>
      <c r="VJP233" s="157"/>
      <c r="VJQ233" s="157"/>
      <c r="VJR233" s="157"/>
      <c r="VJS233" s="157"/>
      <c r="VJT233" s="157"/>
      <c r="VJU233" s="157"/>
      <c r="VJV233" s="157"/>
      <c r="VJW233" s="157"/>
      <c r="VJX233" s="157"/>
      <c r="VJY233" s="157"/>
      <c r="VJZ233" s="157"/>
      <c r="VKA233" s="157"/>
      <c r="VKB233" s="157"/>
      <c r="VKC233" s="157"/>
      <c r="VKD233" s="157"/>
      <c r="VKE233" s="157"/>
      <c r="VKF233" s="157"/>
      <c r="VKG233" s="157"/>
      <c r="VKH233" s="157"/>
      <c r="VKI233" s="157"/>
      <c r="VKJ233" s="157"/>
      <c r="VKK233" s="157"/>
      <c r="VKL233" s="157"/>
      <c r="VKM233" s="157"/>
      <c r="VKN233" s="157"/>
      <c r="VKO233" s="157"/>
      <c r="VKP233" s="157"/>
      <c r="VKQ233" s="157"/>
      <c r="VKR233" s="157"/>
      <c r="VKS233" s="157"/>
      <c r="VKT233" s="157"/>
      <c r="VKU233" s="157"/>
      <c r="VKV233" s="157"/>
      <c r="VKW233" s="157"/>
      <c r="VKX233" s="157"/>
      <c r="VKY233" s="157"/>
      <c r="VKZ233" s="157"/>
      <c r="VLA233" s="157"/>
      <c r="VLB233" s="157"/>
      <c r="VLC233" s="157"/>
      <c r="VLD233" s="157"/>
      <c r="VLE233" s="157"/>
      <c r="VLF233" s="157"/>
      <c r="VLG233" s="157"/>
      <c r="VLH233" s="157"/>
      <c r="VLI233" s="157"/>
      <c r="VLJ233" s="157"/>
      <c r="VLK233" s="157"/>
      <c r="VLL233" s="157"/>
      <c r="VLM233" s="157"/>
      <c r="VLN233" s="157"/>
      <c r="VLO233" s="157"/>
      <c r="VLP233" s="157"/>
      <c r="VLQ233" s="157"/>
      <c r="VLR233" s="157"/>
      <c r="VLS233" s="157"/>
      <c r="VLT233" s="157"/>
      <c r="VLU233" s="157"/>
      <c r="VLV233" s="157"/>
      <c r="VLW233" s="157"/>
      <c r="VLX233" s="157"/>
      <c r="VLY233" s="157"/>
      <c r="VLZ233" s="157"/>
      <c r="VMA233" s="157"/>
      <c r="VMB233" s="157"/>
      <c r="VMC233" s="157"/>
      <c r="VMD233" s="157"/>
      <c r="VME233" s="157"/>
      <c r="VMF233" s="157"/>
      <c r="VMG233" s="157"/>
      <c r="VMH233" s="157"/>
      <c r="VMI233" s="157"/>
      <c r="VMJ233" s="157"/>
      <c r="VMK233" s="157"/>
      <c r="VML233" s="157"/>
      <c r="VMM233" s="157"/>
      <c r="VMN233" s="157"/>
      <c r="VMO233" s="157"/>
      <c r="VMP233" s="157"/>
      <c r="VMQ233" s="157"/>
      <c r="VMR233" s="157"/>
      <c r="VMS233" s="157"/>
      <c r="VMT233" s="157"/>
      <c r="VMU233" s="157"/>
      <c r="VMV233" s="157"/>
      <c r="VMW233" s="157"/>
      <c r="VMX233" s="157"/>
      <c r="VMY233" s="157"/>
      <c r="VMZ233" s="157"/>
      <c r="VNA233" s="157"/>
      <c r="VNB233" s="157"/>
      <c r="VNC233" s="157"/>
      <c r="VND233" s="157"/>
      <c r="VNE233" s="157"/>
      <c r="VNF233" s="157"/>
      <c r="VNG233" s="157"/>
      <c r="VNH233" s="157"/>
      <c r="VNI233" s="157"/>
      <c r="VNJ233" s="157"/>
      <c r="VNK233" s="157"/>
      <c r="VNL233" s="157"/>
      <c r="VNM233" s="157"/>
      <c r="VNN233" s="157"/>
      <c r="VNO233" s="157"/>
      <c r="VNP233" s="157"/>
      <c r="VNQ233" s="157"/>
      <c r="VNR233" s="157"/>
      <c r="VNS233" s="157"/>
      <c r="VNT233" s="157"/>
      <c r="VNU233" s="157"/>
      <c r="VNV233" s="157"/>
      <c r="VNW233" s="157"/>
      <c r="VNX233" s="157"/>
      <c r="VNY233" s="157"/>
      <c r="VNZ233" s="157"/>
      <c r="VOA233" s="157"/>
      <c r="VOB233" s="157"/>
      <c r="VOC233" s="157"/>
      <c r="VOD233" s="157"/>
      <c r="VOE233" s="157"/>
      <c r="VOF233" s="157"/>
      <c r="VOG233" s="157"/>
      <c r="VOH233" s="157"/>
      <c r="VOI233" s="157"/>
      <c r="VOJ233" s="157"/>
      <c r="VOK233" s="157"/>
      <c r="VOL233" s="157"/>
      <c r="VOM233" s="157"/>
      <c r="VON233" s="157"/>
      <c r="VOO233" s="157"/>
      <c r="VOP233" s="157"/>
      <c r="VOQ233" s="157"/>
      <c r="VOR233" s="157"/>
      <c r="VOS233" s="157"/>
      <c r="VOT233" s="157"/>
      <c r="VOU233" s="157"/>
      <c r="VOV233" s="157"/>
      <c r="VOW233" s="157"/>
      <c r="VOX233" s="157"/>
      <c r="VOY233" s="157"/>
      <c r="VOZ233" s="157"/>
      <c r="VPA233" s="157"/>
      <c r="VPB233" s="157"/>
      <c r="VPC233" s="157"/>
      <c r="VPD233" s="157"/>
      <c r="VPE233" s="157"/>
      <c r="VPF233" s="157"/>
      <c r="VPG233" s="157"/>
      <c r="VPH233" s="157"/>
      <c r="VPI233" s="157"/>
      <c r="VPJ233" s="157"/>
      <c r="VPK233" s="157"/>
      <c r="VPL233" s="157"/>
      <c r="VPM233" s="157"/>
      <c r="VPN233" s="157"/>
      <c r="VPO233" s="157"/>
      <c r="VPP233" s="157"/>
      <c r="VPQ233" s="157"/>
      <c r="VPR233" s="157"/>
      <c r="VPS233" s="157"/>
      <c r="VPT233" s="157"/>
      <c r="VPU233" s="157"/>
      <c r="VPV233" s="157"/>
      <c r="VPW233" s="157"/>
      <c r="VPX233" s="157"/>
      <c r="VPY233" s="157"/>
      <c r="VPZ233" s="157"/>
      <c r="VQA233" s="157"/>
      <c r="VQB233" s="157"/>
      <c r="VQC233" s="157"/>
      <c r="VQD233" s="157"/>
      <c r="VQE233" s="157"/>
      <c r="VQF233" s="157"/>
      <c r="VQG233" s="157"/>
      <c r="VQH233" s="157"/>
      <c r="VQI233" s="157"/>
      <c r="VQJ233" s="157"/>
      <c r="VQK233" s="157"/>
      <c r="VQL233" s="157"/>
      <c r="VQM233" s="157"/>
      <c r="VQN233" s="157"/>
      <c r="VQO233" s="157"/>
      <c r="VQP233" s="157"/>
      <c r="VQQ233" s="157"/>
      <c r="VQR233" s="157"/>
      <c r="VQS233" s="157"/>
      <c r="VQT233" s="157"/>
      <c r="VQU233" s="157"/>
      <c r="VQV233" s="157"/>
      <c r="VQW233" s="157"/>
      <c r="VQX233" s="157"/>
      <c r="VQY233" s="157"/>
      <c r="VQZ233" s="157"/>
      <c r="VRA233" s="157"/>
      <c r="VRB233" s="157"/>
      <c r="VRC233" s="157"/>
      <c r="VRD233" s="157"/>
      <c r="VRE233" s="157"/>
      <c r="VRF233" s="157"/>
      <c r="VRG233" s="157"/>
      <c r="VRH233" s="157"/>
      <c r="VRI233" s="157"/>
      <c r="VRJ233" s="157"/>
      <c r="VRK233" s="157"/>
      <c r="VRL233" s="157"/>
      <c r="VRM233" s="157"/>
      <c r="VRN233" s="157"/>
      <c r="VRO233" s="157"/>
      <c r="VRP233" s="157"/>
      <c r="VRQ233" s="157"/>
      <c r="VRR233" s="157"/>
      <c r="VRS233" s="157"/>
      <c r="VRT233" s="157"/>
      <c r="VRU233" s="157"/>
      <c r="VRV233" s="157"/>
      <c r="VRW233" s="157"/>
      <c r="VRX233" s="157"/>
      <c r="VRY233" s="157"/>
      <c r="VRZ233" s="157"/>
      <c r="VSA233" s="157"/>
      <c r="VSB233" s="157"/>
      <c r="VSC233" s="157"/>
      <c r="VSD233" s="157"/>
      <c r="VSE233" s="157"/>
      <c r="VSF233" s="157"/>
      <c r="VSG233" s="157"/>
      <c r="VSH233" s="157"/>
      <c r="VSI233" s="157"/>
      <c r="VSJ233" s="157"/>
      <c r="VSK233" s="157"/>
      <c r="VSL233" s="157"/>
      <c r="VSM233" s="157"/>
      <c r="VSN233" s="157"/>
      <c r="VSO233" s="157"/>
      <c r="VSP233" s="157"/>
      <c r="VSQ233" s="157"/>
      <c r="VSR233" s="157"/>
      <c r="VSS233" s="157"/>
      <c r="VST233" s="157"/>
      <c r="VSU233" s="157"/>
      <c r="VSV233" s="157"/>
      <c r="VSW233" s="157"/>
      <c r="VSX233" s="157"/>
      <c r="VSY233" s="157"/>
      <c r="VSZ233" s="157"/>
      <c r="VTA233" s="157"/>
      <c r="VTB233" s="157"/>
      <c r="VTC233" s="157"/>
      <c r="VTD233" s="157"/>
      <c r="VTE233" s="157"/>
      <c r="VTF233" s="157"/>
      <c r="VTG233" s="157"/>
      <c r="VTH233" s="157"/>
      <c r="VTI233" s="157"/>
      <c r="VTJ233" s="157"/>
      <c r="VTK233" s="157"/>
      <c r="VTL233" s="157"/>
      <c r="VTM233" s="157"/>
      <c r="VTN233" s="157"/>
      <c r="VTO233" s="157"/>
      <c r="VTP233" s="157"/>
      <c r="VTQ233" s="157"/>
      <c r="VTR233" s="157"/>
      <c r="VTS233" s="157"/>
      <c r="VTT233" s="157"/>
      <c r="VTU233" s="157"/>
      <c r="VTV233" s="157"/>
      <c r="VTW233" s="157"/>
      <c r="VTX233" s="157"/>
      <c r="VTY233" s="157"/>
      <c r="VTZ233" s="157"/>
      <c r="VUA233" s="157"/>
      <c r="VUB233" s="157"/>
      <c r="VUC233" s="157"/>
      <c r="VUD233" s="157"/>
      <c r="VUE233" s="157"/>
      <c r="VUF233" s="157"/>
      <c r="VUG233" s="157"/>
      <c r="VUH233" s="157"/>
      <c r="VUI233" s="157"/>
      <c r="VUJ233" s="157"/>
      <c r="VUK233" s="157"/>
      <c r="VUL233" s="157"/>
      <c r="VUM233" s="157"/>
      <c r="VUN233" s="157"/>
      <c r="VUO233" s="157"/>
      <c r="VUP233" s="157"/>
      <c r="VUQ233" s="157"/>
      <c r="VUR233" s="157"/>
      <c r="VUS233" s="157"/>
      <c r="VUT233" s="157"/>
      <c r="VUU233" s="157"/>
      <c r="VUV233" s="157"/>
      <c r="VUW233" s="157"/>
      <c r="VUX233" s="157"/>
      <c r="VUY233" s="157"/>
      <c r="VUZ233" s="157"/>
      <c r="VVA233" s="157"/>
      <c r="VVB233" s="157"/>
      <c r="VVC233" s="157"/>
      <c r="VVD233" s="157"/>
      <c r="VVE233" s="157"/>
      <c r="VVF233" s="157"/>
      <c r="VVG233" s="157"/>
      <c r="VVH233" s="157"/>
      <c r="VVI233" s="157"/>
      <c r="VVJ233" s="157"/>
      <c r="VVK233" s="157"/>
      <c r="VVL233" s="157"/>
      <c r="VVM233" s="157"/>
      <c r="VVN233" s="157"/>
      <c r="VVO233" s="157"/>
      <c r="VVP233" s="157"/>
      <c r="VVQ233" s="157"/>
      <c r="VVR233" s="157"/>
      <c r="VVS233" s="157"/>
      <c r="VVT233" s="157"/>
      <c r="VVU233" s="157"/>
      <c r="VVV233" s="157"/>
      <c r="VVW233" s="157"/>
      <c r="VVX233" s="157"/>
      <c r="VVY233" s="157"/>
      <c r="VVZ233" s="157"/>
      <c r="VWA233" s="157"/>
      <c r="VWB233" s="157"/>
      <c r="VWC233" s="157"/>
      <c r="VWD233" s="157"/>
      <c r="VWE233" s="157"/>
      <c r="VWF233" s="157"/>
      <c r="VWG233" s="157"/>
      <c r="VWH233" s="157"/>
      <c r="VWI233" s="157"/>
      <c r="VWJ233" s="157"/>
      <c r="VWK233" s="157"/>
      <c r="VWL233" s="157"/>
      <c r="VWM233" s="157"/>
      <c r="VWN233" s="157"/>
      <c r="VWO233" s="157"/>
      <c r="VWP233" s="157"/>
      <c r="VWQ233" s="157"/>
      <c r="VWR233" s="157"/>
      <c r="VWS233" s="157"/>
      <c r="VWT233" s="157"/>
      <c r="VWU233" s="157"/>
      <c r="VWV233" s="157"/>
      <c r="VWW233" s="157"/>
      <c r="VWX233" s="157"/>
      <c r="VWY233" s="157"/>
      <c r="VWZ233" s="157"/>
      <c r="VXA233" s="157"/>
      <c r="VXB233" s="157"/>
      <c r="VXC233" s="157"/>
      <c r="VXD233" s="157"/>
      <c r="VXE233" s="157"/>
      <c r="VXF233" s="157"/>
      <c r="VXG233" s="157"/>
      <c r="VXH233" s="157"/>
      <c r="VXI233" s="157"/>
      <c r="VXJ233" s="157"/>
      <c r="VXK233" s="157"/>
      <c r="VXL233" s="157"/>
      <c r="VXM233" s="157"/>
      <c r="VXN233" s="157"/>
      <c r="VXO233" s="157"/>
      <c r="VXP233" s="157"/>
      <c r="VXQ233" s="157"/>
      <c r="VXR233" s="157"/>
      <c r="VXS233" s="157"/>
      <c r="VXT233" s="157"/>
      <c r="VXU233" s="157"/>
      <c r="VXV233" s="157"/>
      <c r="VXW233" s="157"/>
      <c r="VXX233" s="157"/>
      <c r="VXY233" s="157"/>
      <c r="VXZ233" s="157"/>
      <c r="VYA233" s="157"/>
      <c r="VYB233" s="157"/>
      <c r="VYC233" s="157"/>
      <c r="VYD233" s="157"/>
      <c r="VYE233" s="157"/>
      <c r="VYF233" s="157"/>
      <c r="VYG233" s="157"/>
      <c r="VYH233" s="157"/>
      <c r="VYI233" s="157"/>
      <c r="VYJ233" s="157"/>
      <c r="VYK233" s="157"/>
      <c r="VYL233" s="157"/>
      <c r="VYM233" s="157"/>
      <c r="VYN233" s="157"/>
      <c r="VYO233" s="157"/>
      <c r="VYP233" s="157"/>
      <c r="VYQ233" s="157"/>
      <c r="VYR233" s="157"/>
      <c r="VYS233" s="157"/>
      <c r="VYT233" s="157"/>
      <c r="VYU233" s="157"/>
      <c r="VYV233" s="157"/>
      <c r="VYW233" s="157"/>
      <c r="VYX233" s="157"/>
      <c r="VYY233" s="157"/>
      <c r="VYZ233" s="157"/>
      <c r="VZA233" s="157"/>
      <c r="VZB233" s="157"/>
      <c r="VZC233" s="157"/>
      <c r="VZD233" s="157"/>
      <c r="VZE233" s="157"/>
      <c r="VZF233" s="157"/>
      <c r="VZG233" s="157"/>
      <c r="VZH233" s="157"/>
      <c r="VZI233" s="157"/>
      <c r="VZJ233" s="157"/>
      <c r="VZK233" s="157"/>
      <c r="VZL233" s="157"/>
      <c r="VZM233" s="157"/>
      <c r="VZN233" s="157"/>
      <c r="VZO233" s="157"/>
      <c r="VZP233" s="157"/>
      <c r="VZQ233" s="157"/>
      <c r="VZR233" s="157"/>
      <c r="VZS233" s="157"/>
      <c r="VZT233" s="157"/>
      <c r="VZU233" s="157"/>
      <c r="VZV233" s="157"/>
      <c r="VZW233" s="157"/>
      <c r="VZX233" s="157"/>
      <c r="VZY233" s="157"/>
      <c r="VZZ233" s="157"/>
      <c r="WAA233" s="157"/>
      <c r="WAB233" s="157"/>
      <c r="WAC233" s="157"/>
      <c r="WAD233" s="157"/>
      <c r="WAE233" s="157"/>
      <c r="WAF233" s="157"/>
      <c r="WAG233" s="157"/>
      <c r="WAH233" s="157"/>
      <c r="WAI233" s="157"/>
      <c r="WAJ233" s="157"/>
      <c r="WAK233" s="157"/>
      <c r="WAL233" s="157"/>
      <c r="WAM233" s="157"/>
      <c r="WAN233" s="157"/>
      <c r="WAO233" s="157"/>
      <c r="WAP233" s="157"/>
      <c r="WAQ233" s="157"/>
      <c r="WAR233" s="157"/>
      <c r="WAS233" s="157"/>
      <c r="WAT233" s="157"/>
      <c r="WAU233" s="157"/>
      <c r="WAV233" s="157"/>
      <c r="WAW233" s="157"/>
      <c r="WAX233" s="157"/>
      <c r="WAY233" s="157"/>
      <c r="WAZ233" s="157"/>
      <c r="WBA233" s="157"/>
      <c r="WBB233" s="157"/>
      <c r="WBC233" s="157"/>
      <c r="WBD233" s="157"/>
      <c r="WBE233" s="157"/>
      <c r="WBF233" s="157"/>
      <c r="WBG233" s="157"/>
      <c r="WBH233" s="157"/>
      <c r="WBI233" s="157"/>
      <c r="WBJ233" s="157"/>
      <c r="WBK233" s="157"/>
      <c r="WBL233" s="157"/>
      <c r="WBM233" s="157"/>
      <c r="WBN233" s="157"/>
      <c r="WBO233" s="157"/>
      <c r="WBP233" s="157"/>
      <c r="WBQ233" s="157"/>
      <c r="WBR233" s="157"/>
      <c r="WBS233" s="157"/>
      <c r="WBT233" s="157"/>
      <c r="WBU233" s="157"/>
      <c r="WBV233" s="157"/>
      <c r="WBW233" s="157"/>
      <c r="WBX233" s="157"/>
      <c r="WBY233" s="157"/>
      <c r="WBZ233" s="157"/>
      <c r="WCA233" s="157"/>
      <c r="WCB233" s="157"/>
      <c r="WCC233" s="157"/>
      <c r="WCD233" s="157"/>
      <c r="WCE233" s="157"/>
      <c r="WCF233" s="157"/>
      <c r="WCG233" s="157"/>
      <c r="WCH233" s="157"/>
      <c r="WCI233" s="157"/>
      <c r="WCJ233" s="157"/>
      <c r="WCK233" s="157"/>
      <c r="WCL233" s="157"/>
      <c r="WCM233" s="157"/>
      <c r="WCN233" s="157"/>
      <c r="WCO233" s="157"/>
      <c r="WCP233" s="157"/>
      <c r="WCQ233" s="157"/>
      <c r="WCR233" s="157"/>
      <c r="WCS233" s="157"/>
      <c r="WCT233" s="157"/>
      <c r="WCU233" s="157"/>
      <c r="WCV233" s="157"/>
      <c r="WCW233" s="157"/>
      <c r="WCX233" s="157"/>
      <c r="WCY233" s="157"/>
      <c r="WCZ233" s="157"/>
      <c r="WDA233" s="157"/>
      <c r="WDB233" s="157"/>
      <c r="WDC233" s="157"/>
      <c r="WDD233" s="157"/>
      <c r="WDE233" s="157"/>
      <c r="WDF233" s="157"/>
      <c r="WDG233" s="157"/>
      <c r="WDH233" s="157"/>
      <c r="WDI233" s="157"/>
      <c r="WDJ233" s="157"/>
      <c r="WDK233" s="157"/>
      <c r="WDL233" s="157"/>
      <c r="WDM233" s="157"/>
      <c r="WDN233" s="157"/>
      <c r="WDO233" s="157"/>
      <c r="WDP233" s="157"/>
      <c r="WDQ233" s="157"/>
      <c r="WDR233" s="157"/>
      <c r="WDS233" s="157"/>
      <c r="WDT233" s="157"/>
      <c r="WDU233" s="157"/>
      <c r="WDV233" s="157"/>
      <c r="WDW233" s="157"/>
      <c r="WDX233" s="157"/>
      <c r="WDY233" s="157"/>
      <c r="WDZ233" s="157"/>
      <c r="WEA233" s="157"/>
      <c r="WEB233" s="157"/>
      <c r="WEC233" s="157"/>
      <c r="WED233" s="157"/>
      <c r="WEE233" s="157"/>
      <c r="WEF233" s="157"/>
      <c r="WEG233" s="157"/>
      <c r="WEH233" s="157"/>
      <c r="WEI233" s="157"/>
      <c r="WEJ233" s="157"/>
      <c r="WEK233" s="157"/>
      <c r="WEL233" s="157"/>
      <c r="WEM233" s="157"/>
      <c r="WEN233" s="157"/>
      <c r="WEO233" s="157"/>
      <c r="WEP233" s="157"/>
      <c r="WEQ233" s="157"/>
      <c r="WER233" s="157"/>
      <c r="WES233" s="157"/>
      <c r="WET233" s="157"/>
      <c r="WEU233" s="157"/>
      <c r="WEV233" s="157"/>
      <c r="WEW233" s="157"/>
      <c r="WEX233" s="157"/>
      <c r="WEY233" s="157"/>
      <c r="WEZ233" s="157"/>
      <c r="WFA233" s="157"/>
      <c r="WFB233" s="157"/>
      <c r="WFC233" s="157"/>
      <c r="WFD233" s="157"/>
      <c r="WFE233" s="157"/>
      <c r="WFF233" s="157"/>
      <c r="WFG233" s="157"/>
      <c r="WFH233" s="157"/>
      <c r="WFI233" s="157"/>
      <c r="WFJ233" s="157"/>
      <c r="WFK233" s="157"/>
      <c r="WFL233" s="157"/>
      <c r="WFM233" s="157"/>
      <c r="WFN233" s="157"/>
      <c r="WFO233" s="157"/>
      <c r="WFP233" s="157"/>
      <c r="WFQ233" s="157"/>
      <c r="WFR233" s="157"/>
      <c r="WFS233" s="157"/>
      <c r="WFT233" s="157"/>
      <c r="WFU233" s="157"/>
      <c r="WFV233" s="157"/>
      <c r="WFW233" s="157"/>
      <c r="WFX233" s="157"/>
      <c r="WFY233" s="157"/>
      <c r="WFZ233" s="157"/>
      <c r="WGA233" s="157"/>
      <c r="WGB233" s="157"/>
      <c r="WGC233" s="157"/>
      <c r="WGD233" s="157"/>
      <c r="WGE233" s="157"/>
      <c r="WGF233" s="157"/>
      <c r="WGG233" s="157"/>
      <c r="WGH233" s="157"/>
      <c r="WGI233" s="157"/>
      <c r="WGJ233" s="157"/>
      <c r="WGK233" s="157"/>
      <c r="WGL233" s="157"/>
      <c r="WGM233" s="157"/>
      <c r="WGN233" s="157"/>
      <c r="WGO233" s="157"/>
      <c r="WGP233" s="157"/>
      <c r="WGQ233" s="157"/>
      <c r="WGR233" s="157"/>
      <c r="WGS233" s="157"/>
      <c r="WGT233" s="157"/>
      <c r="WGU233" s="157"/>
      <c r="WGV233" s="157"/>
      <c r="WGW233" s="157"/>
      <c r="WGX233" s="157"/>
      <c r="WGY233" s="157"/>
      <c r="WGZ233" s="157"/>
      <c r="WHA233" s="157"/>
      <c r="WHB233" s="157"/>
      <c r="WHC233" s="157"/>
      <c r="WHD233" s="157"/>
      <c r="WHE233" s="157"/>
      <c r="WHF233" s="157"/>
      <c r="WHG233" s="157"/>
      <c r="WHH233" s="157"/>
      <c r="WHI233" s="157"/>
      <c r="WHJ233" s="157"/>
      <c r="WHK233" s="157"/>
      <c r="WHL233" s="157"/>
      <c r="WHM233" s="157"/>
      <c r="WHN233" s="157"/>
      <c r="WHO233" s="157"/>
      <c r="WHP233" s="157"/>
      <c r="WHQ233" s="157"/>
      <c r="WHR233" s="157"/>
      <c r="WHS233" s="157"/>
      <c r="WHT233" s="157"/>
      <c r="WHU233" s="157"/>
      <c r="WHV233" s="157"/>
      <c r="WHW233" s="157"/>
      <c r="WHX233" s="157"/>
      <c r="WHY233" s="157"/>
      <c r="WHZ233" s="157"/>
      <c r="WIA233" s="157"/>
      <c r="WIB233" s="157"/>
      <c r="WIC233" s="157"/>
      <c r="WID233" s="157"/>
      <c r="WIE233" s="157"/>
      <c r="WIF233" s="157"/>
      <c r="WIG233" s="157"/>
      <c r="WIH233" s="157"/>
      <c r="WII233" s="157"/>
      <c r="WIJ233" s="157"/>
      <c r="WIK233" s="157"/>
      <c r="WIL233" s="157"/>
      <c r="WIM233" s="157"/>
      <c r="WIN233" s="157"/>
      <c r="WIO233" s="157"/>
      <c r="WIP233" s="157"/>
      <c r="WIQ233" s="157"/>
      <c r="WIR233" s="157"/>
      <c r="WIS233" s="157"/>
      <c r="WIT233" s="157"/>
      <c r="WIU233" s="157"/>
      <c r="WIV233" s="157"/>
      <c r="WIW233" s="157"/>
      <c r="WIX233" s="157"/>
      <c r="WIY233" s="157"/>
      <c r="WIZ233" s="157"/>
      <c r="WJA233" s="157"/>
      <c r="WJB233" s="157"/>
      <c r="WJC233" s="157"/>
      <c r="WJD233" s="157"/>
      <c r="WJE233" s="157"/>
      <c r="WJF233" s="157"/>
      <c r="WJG233" s="157"/>
      <c r="WJH233" s="157"/>
      <c r="WJI233" s="157"/>
      <c r="WJJ233" s="157"/>
      <c r="WJK233" s="157"/>
      <c r="WJL233" s="157"/>
      <c r="WJM233" s="157"/>
      <c r="WJN233" s="157"/>
      <c r="WJO233" s="157"/>
      <c r="WJP233" s="157"/>
      <c r="WJQ233" s="157"/>
      <c r="WJR233" s="157"/>
      <c r="WJS233" s="157"/>
      <c r="WJT233" s="157"/>
      <c r="WJU233" s="157"/>
      <c r="WJV233" s="157"/>
      <c r="WJW233" s="157"/>
      <c r="WJX233" s="157"/>
      <c r="WJY233" s="157"/>
      <c r="WJZ233" s="157"/>
      <c r="WKA233" s="157"/>
      <c r="WKB233" s="157"/>
      <c r="WKC233" s="157"/>
      <c r="WKD233" s="157"/>
      <c r="WKE233" s="157"/>
      <c r="WKF233" s="157"/>
      <c r="WKG233" s="157"/>
      <c r="WKH233" s="157"/>
      <c r="WKI233" s="157"/>
      <c r="WKJ233" s="157"/>
      <c r="WKK233" s="157"/>
      <c r="WKL233" s="157"/>
      <c r="WKM233" s="157"/>
      <c r="WKN233" s="157"/>
      <c r="WKO233" s="157"/>
      <c r="WKP233" s="157"/>
      <c r="WKQ233" s="157"/>
      <c r="WKR233" s="157"/>
      <c r="WKS233" s="157"/>
      <c r="WKT233" s="157"/>
      <c r="WKU233" s="157"/>
      <c r="WKV233" s="157"/>
      <c r="WKW233" s="157"/>
      <c r="WKX233" s="157"/>
      <c r="WKY233" s="157"/>
      <c r="WKZ233" s="157"/>
      <c r="WLA233" s="157"/>
      <c r="WLB233" s="157"/>
      <c r="WLC233" s="157"/>
      <c r="WLD233" s="157"/>
      <c r="WLE233" s="157"/>
      <c r="WLF233" s="157"/>
      <c r="WLG233" s="157"/>
      <c r="WLH233" s="157"/>
      <c r="WLI233" s="157"/>
      <c r="WLJ233" s="157"/>
      <c r="WLK233" s="157"/>
      <c r="WLL233" s="157"/>
      <c r="WLM233" s="157"/>
      <c r="WLN233" s="157"/>
      <c r="WLO233" s="157"/>
      <c r="WLP233" s="157"/>
      <c r="WLQ233" s="157"/>
      <c r="WLR233" s="157"/>
      <c r="WLS233" s="157"/>
      <c r="WLT233" s="157"/>
      <c r="WLU233" s="157"/>
      <c r="WLV233" s="157"/>
      <c r="WLW233" s="157"/>
      <c r="WLX233" s="157"/>
      <c r="WLY233" s="157"/>
      <c r="WLZ233" s="157"/>
      <c r="WMA233" s="157"/>
      <c r="WMB233" s="157"/>
      <c r="WMC233" s="157"/>
      <c r="WMD233" s="157"/>
      <c r="WME233" s="157"/>
      <c r="WMF233" s="157"/>
      <c r="WMG233" s="157"/>
      <c r="WMH233" s="157"/>
      <c r="WMI233" s="157"/>
      <c r="WMJ233" s="157"/>
    </row>
    <row r="234" spans="1:15896" s="158" customFormat="1" ht="27.75" hidden="1" x14ac:dyDescent="0.4">
      <c r="A234" s="108"/>
      <c r="B234" s="271" t="s">
        <v>141</v>
      </c>
      <c r="C234" s="272"/>
      <c r="D234" s="148" t="e">
        <f>D39+D104+D162+D196+#REF!</f>
        <v>#REF!</v>
      </c>
      <c r="E234" s="148" t="e">
        <f>E39+E104+E162+E196+#REF!</f>
        <v>#REF!</v>
      </c>
      <c r="F234" s="148" t="e">
        <f>F39+F104+F162+F196+#REF!</f>
        <v>#REF!</v>
      </c>
      <c r="G234" s="148" t="e">
        <f>G39+G104+G162+G196+#REF!</f>
        <v>#REF!</v>
      </c>
      <c r="H234" s="148" t="e">
        <f>H39+H104+H162+H196+#REF!</f>
        <v>#REF!</v>
      </c>
      <c r="I234" s="149" t="e">
        <f>I39+I104+I162+I196+#REF!</f>
        <v>#REF!</v>
      </c>
      <c r="J234" s="151" t="e">
        <f t="shared" si="105"/>
        <v>#REF!</v>
      </c>
      <c r="K234" s="111" t="e">
        <f t="shared" si="101"/>
        <v>#REF!</v>
      </c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  <c r="AF234" s="87"/>
      <c r="AG234" s="87"/>
      <c r="AH234" s="87"/>
      <c r="AI234" s="87"/>
      <c r="AJ234" s="87"/>
      <c r="AK234" s="87"/>
      <c r="AL234" s="87"/>
      <c r="AM234" s="87"/>
      <c r="AN234" s="87"/>
      <c r="AO234" s="87"/>
      <c r="AP234" s="87"/>
      <c r="AQ234" s="87"/>
      <c r="AR234" s="87"/>
      <c r="AS234" s="87"/>
      <c r="AT234" s="87"/>
      <c r="AU234" s="87"/>
      <c r="AV234" s="87"/>
      <c r="AW234" s="157"/>
      <c r="AX234" s="157"/>
      <c r="AY234" s="157"/>
      <c r="AZ234" s="157"/>
      <c r="BA234" s="157"/>
      <c r="BB234" s="157"/>
      <c r="BC234" s="157"/>
      <c r="BD234" s="157"/>
      <c r="BE234" s="157"/>
      <c r="BF234" s="157"/>
      <c r="BG234" s="157"/>
      <c r="BH234" s="157"/>
      <c r="BI234" s="157"/>
      <c r="BJ234" s="157"/>
      <c r="BK234" s="157"/>
      <c r="BL234" s="157"/>
      <c r="BM234" s="157"/>
      <c r="BN234" s="157"/>
      <c r="BO234" s="157"/>
      <c r="BP234" s="157"/>
      <c r="BQ234" s="157"/>
      <c r="BR234" s="157"/>
      <c r="BS234" s="157"/>
      <c r="BT234" s="157"/>
      <c r="BU234" s="157"/>
      <c r="BV234" s="157"/>
      <c r="BW234" s="157"/>
      <c r="BX234" s="157"/>
      <c r="BY234" s="157"/>
      <c r="BZ234" s="157"/>
      <c r="CA234" s="157"/>
      <c r="CB234" s="157"/>
      <c r="CC234" s="157"/>
      <c r="CD234" s="157"/>
      <c r="CE234" s="157"/>
      <c r="CF234" s="157"/>
      <c r="CG234" s="157"/>
      <c r="CH234" s="157"/>
      <c r="CI234" s="157"/>
      <c r="CJ234" s="157"/>
      <c r="CK234" s="157"/>
      <c r="CL234" s="157"/>
      <c r="CM234" s="157"/>
      <c r="CN234" s="157"/>
      <c r="CO234" s="157"/>
      <c r="CP234" s="157"/>
      <c r="CQ234" s="157"/>
      <c r="CR234" s="157"/>
      <c r="CS234" s="157"/>
      <c r="CT234" s="157"/>
      <c r="CU234" s="157"/>
      <c r="CV234" s="157"/>
      <c r="CW234" s="157"/>
      <c r="CX234" s="157"/>
      <c r="CY234" s="157"/>
      <c r="CZ234" s="157"/>
      <c r="DA234" s="157"/>
      <c r="DB234" s="157"/>
      <c r="DC234" s="157"/>
      <c r="DD234" s="157"/>
      <c r="DE234" s="157"/>
      <c r="DF234" s="157"/>
      <c r="DG234" s="157"/>
      <c r="DH234" s="157"/>
      <c r="DI234" s="157"/>
      <c r="DJ234" s="157"/>
      <c r="DK234" s="157"/>
      <c r="DL234" s="157"/>
      <c r="DM234" s="157"/>
      <c r="DN234" s="157"/>
      <c r="DO234" s="157"/>
      <c r="DP234" s="157"/>
      <c r="DQ234" s="157"/>
      <c r="DR234" s="157"/>
      <c r="DS234" s="157"/>
      <c r="DT234" s="157"/>
      <c r="DU234" s="157"/>
      <c r="DV234" s="157"/>
      <c r="DW234" s="157"/>
      <c r="DX234" s="157"/>
      <c r="DY234" s="157"/>
      <c r="DZ234" s="157"/>
      <c r="EA234" s="157"/>
      <c r="EB234" s="157"/>
      <c r="EC234" s="157"/>
      <c r="ED234" s="157"/>
      <c r="EE234" s="157"/>
      <c r="EF234" s="157"/>
      <c r="EG234" s="157"/>
      <c r="EH234" s="157"/>
      <c r="EI234" s="157"/>
      <c r="EJ234" s="157"/>
      <c r="EK234" s="157"/>
      <c r="EL234" s="157"/>
      <c r="EM234" s="157"/>
      <c r="EN234" s="157"/>
      <c r="EO234" s="157"/>
      <c r="EP234" s="157"/>
      <c r="EQ234" s="157"/>
      <c r="ER234" s="157"/>
      <c r="ES234" s="157"/>
      <c r="ET234" s="157"/>
      <c r="EU234" s="157"/>
      <c r="EV234" s="157"/>
      <c r="EW234" s="157"/>
      <c r="EX234" s="157"/>
      <c r="EY234" s="157"/>
      <c r="EZ234" s="157"/>
      <c r="FA234" s="157"/>
      <c r="FB234" s="157"/>
      <c r="FC234" s="157"/>
      <c r="FD234" s="157"/>
      <c r="FE234" s="157"/>
      <c r="FF234" s="157"/>
      <c r="FG234" s="157"/>
      <c r="FH234" s="157"/>
      <c r="FI234" s="157"/>
      <c r="FJ234" s="157"/>
      <c r="FK234" s="157"/>
      <c r="FL234" s="157"/>
      <c r="FM234" s="157"/>
      <c r="FN234" s="157"/>
      <c r="FO234" s="157"/>
      <c r="FP234" s="157"/>
      <c r="FQ234" s="157"/>
      <c r="FR234" s="157"/>
      <c r="FS234" s="157"/>
      <c r="FT234" s="157"/>
      <c r="FU234" s="157"/>
      <c r="FV234" s="157"/>
      <c r="FW234" s="157"/>
      <c r="FX234" s="157"/>
      <c r="FY234" s="157"/>
      <c r="FZ234" s="157"/>
      <c r="GA234" s="157"/>
      <c r="GB234" s="157"/>
      <c r="GC234" s="157"/>
      <c r="GD234" s="157"/>
      <c r="GE234" s="157"/>
      <c r="GF234" s="157"/>
      <c r="GG234" s="157"/>
      <c r="GH234" s="157"/>
      <c r="GI234" s="157"/>
      <c r="GJ234" s="157"/>
      <c r="GK234" s="157"/>
      <c r="GL234" s="157"/>
      <c r="GM234" s="157"/>
      <c r="GN234" s="157"/>
      <c r="GO234" s="157"/>
      <c r="GP234" s="157"/>
      <c r="GQ234" s="157"/>
      <c r="GR234" s="157"/>
      <c r="GS234" s="157"/>
      <c r="GT234" s="157"/>
      <c r="GU234" s="157"/>
      <c r="GV234" s="157"/>
      <c r="GW234" s="157"/>
      <c r="GX234" s="157"/>
      <c r="GY234" s="157"/>
      <c r="GZ234" s="157"/>
      <c r="HA234" s="157"/>
      <c r="HB234" s="157"/>
      <c r="HC234" s="157"/>
      <c r="HD234" s="157"/>
      <c r="HE234" s="157"/>
      <c r="HF234" s="157"/>
      <c r="HG234" s="157"/>
      <c r="HH234" s="157"/>
      <c r="HI234" s="157"/>
      <c r="HJ234" s="157"/>
      <c r="HK234" s="157"/>
      <c r="HL234" s="157"/>
      <c r="HM234" s="157"/>
      <c r="HN234" s="157"/>
      <c r="HO234" s="157"/>
      <c r="HP234" s="157"/>
      <c r="HQ234" s="157"/>
      <c r="HR234" s="157"/>
      <c r="HS234" s="157"/>
      <c r="HT234" s="157"/>
      <c r="HU234" s="157"/>
      <c r="HV234" s="157"/>
      <c r="HW234" s="157"/>
      <c r="HX234" s="157"/>
      <c r="HY234" s="157"/>
      <c r="HZ234" s="157"/>
      <c r="IA234" s="157"/>
      <c r="IB234" s="157"/>
      <c r="IC234" s="157"/>
      <c r="ID234" s="157"/>
      <c r="IE234" s="157"/>
      <c r="IF234" s="157"/>
      <c r="IG234" s="157"/>
      <c r="IH234" s="157"/>
      <c r="II234" s="157"/>
      <c r="IJ234" s="157"/>
      <c r="IK234" s="157"/>
      <c r="IL234" s="157"/>
      <c r="IM234" s="157"/>
      <c r="IN234" s="157"/>
      <c r="IO234" s="157"/>
      <c r="IP234" s="157"/>
      <c r="IQ234" s="157"/>
      <c r="IR234" s="157"/>
      <c r="IS234" s="157"/>
      <c r="IT234" s="157"/>
      <c r="IU234" s="157"/>
      <c r="IV234" s="157"/>
      <c r="IW234" s="157"/>
      <c r="IX234" s="157"/>
      <c r="IY234" s="157"/>
      <c r="IZ234" s="157"/>
      <c r="JA234" s="157"/>
      <c r="JB234" s="157"/>
      <c r="JC234" s="157"/>
      <c r="JD234" s="157"/>
      <c r="JE234" s="157"/>
      <c r="JF234" s="157"/>
      <c r="JG234" s="157"/>
      <c r="JH234" s="157"/>
      <c r="JI234" s="157"/>
      <c r="JJ234" s="157"/>
      <c r="JK234" s="157"/>
      <c r="JL234" s="157"/>
      <c r="JM234" s="157"/>
      <c r="JN234" s="157"/>
      <c r="JO234" s="157"/>
      <c r="JP234" s="157"/>
      <c r="JQ234" s="157"/>
      <c r="JR234" s="157"/>
      <c r="JS234" s="157"/>
      <c r="JT234" s="157"/>
      <c r="JU234" s="157"/>
      <c r="JV234" s="157"/>
      <c r="JW234" s="157"/>
      <c r="JX234" s="157"/>
      <c r="JY234" s="157"/>
      <c r="JZ234" s="157"/>
      <c r="KA234" s="157"/>
      <c r="KB234" s="157"/>
      <c r="KC234" s="157"/>
      <c r="KD234" s="157"/>
      <c r="KE234" s="157"/>
      <c r="KF234" s="157"/>
      <c r="KG234" s="157"/>
      <c r="KH234" s="157"/>
      <c r="KI234" s="157"/>
      <c r="KJ234" s="157"/>
      <c r="KK234" s="157"/>
      <c r="KL234" s="157"/>
      <c r="KM234" s="157"/>
      <c r="KN234" s="157"/>
      <c r="KO234" s="157"/>
      <c r="KP234" s="157"/>
      <c r="KQ234" s="157"/>
      <c r="KR234" s="157"/>
      <c r="KS234" s="157"/>
      <c r="KT234" s="157"/>
      <c r="KU234" s="157"/>
      <c r="KV234" s="157"/>
      <c r="KW234" s="157"/>
      <c r="KX234" s="157"/>
      <c r="KY234" s="157"/>
      <c r="KZ234" s="157"/>
      <c r="LA234" s="157"/>
      <c r="LB234" s="157"/>
      <c r="LC234" s="157"/>
      <c r="LD234" s="157"/>
      <c r="LE234" s="157"/>
      <c r="LF234" s="157"/>
      <c r="LG234" s="157"/>
      <c r="LH234" s="157"/>
      <c r="LI234" s="157"/>
      <c r="LJ234" s="157"/>
      <c r="LK234" s="157"/>
      <c r="LL234" s="157"/>
      <c r="LM234" s="157"/>
      <c r="LN234" s="157"/>
      <c r="LO234" s="157"/>
      <c r="LP234" s="157"/>
      <c r="LQ234" s="157"/>
      <c r="LR234" s="157"/>
      <c r="LS234" s="157"/>
      <c r="LT234" s="157"/>
      <c r="LU234" s="157"/>
      <c r="LV234" s="157"/>
      <c r="LW234" s="157"/>
      <c r="LX234" s="157"/>
      <c r="LY234" s="157"/>
      <c r="LZ234" s="157"/>
      <c r="MA234" s="157"/>
      <c r="MB234" s="157"/>
      <c r="MC234" s="157"/>
      <c r="MD234" s="157"/>
      <c r="ME234" s="157"/>
      <c r="MF234" s="157"/>
      <c r="MG234" s="157"/>
      <c r="MH234" s="157"/>
      <c r="MI234" s="157"/>
      <c r="MJ234" s="157"/>
      <c r="MK234" s="157"/>
      <c r="ML234" s="157"/>
      <c r="MM234" s="157"/>
      <c r="MN234" s="157"/>
      <c r="MO234" s="157"/>
      <c r="MP234" s="157"/>
      <c r="MQ234" s="157"/>
      <c r="MR234" s="157"/>
      <c r="MS234" s="157"/>
      <c r="MT234" s="157"/>
      <c r="MU234" s="157"/>
      <c r="MV234" s="157"/>
      <c r="MW234" s="157"/>
      <c r="MX234" s="157"/>
      <c r="MY234" s="157"/>
      <c r="MZ234" s="157"/>
      <c r="NA234" s="157"/>
      <c r="NB234" s="157"/>
      <c r="NC234" s="157"/>
      <c r="ND234" s="157"/>
      <c r="NE234" s="157"/>
      <c r="NF234" s="157"/>
      <c r="NG234" s="157"/>
      <c r="NH234" s="157"/>
      <c r="NI234" s="157"/>
      <c r="NJ234" s="157"/>
      <c r="NK234" s="157"/>
      <c r="NL234" s="157"/>
      <c r="NM234" s="157"/>
      <c r="NN234" s="157"/>
      <c r="NO234" s="157"/>
      <c r="NP234" s="157"/>
      <c r="NQ234" s="157"/>
      <c r="NR234" s="157"/>
      <c r="NS234" s="157"/>
      <c r="NT234" s="157"/>
      <c r="NU234" s="157"/>
      <c r="NV234" s="157"/>
      <c r="NW234" s="157"/>
      <c r="NX234" s="157"/>
      <c r="NY234" s="157"/>
      <c r="NZ234" s="157"/>
      <c r="OA234" s="157"/>
      <c r="OB234" s="157"/>
      <c r="OC234" s="157"/>
      <c r="OD234" s="157"/>
      <c r="OE234" s="157"/>
      <c r="OF234" s="157"/>
      <c r="OG234" s="157"/>
      <c r="OH234" s="157"/>
      <c r="OI234" s="157"/>
      <c r="OJ234" s="157"/>
      <c r="OK234" s="157"/>
      <c r="OL234" s="157"/>
      <c r="OM234" s="157"/>
      <c r="ON234" s="157"/>
      <c r="OO234" s="157"/>
      <c r="OP234" s="157"/>
      <c r="OQ234" s="157"/>
      <c r="OR234" s="157"/>
      <c r="OS234" s="157"/>
      <c r="OT234" s="157"/>
      <c r="OU234" s="157"/>
      <c r="OV234" s="157"/>
      <c r="OW234" s="157"/>
      <c r="OX234" s="157"/>
      <c r="OY234" s="157"/>
      <c r="OZ234" s="157"/>
      <c r="PA234" s="157"/>
      <c r="PB234" s="157"/>
      <c r="PC234" s="157"/>
      <c r="PD234" s="157"/>
      <c r="PE234" s="157"/>
      <c r="PF234" s="157"/>
      <c r="PG234" s="157"/>
      <c r="PH234" s="157"/>
      <c r="PI234" s="157"/>
      <c r="PJ234" s="157"/>
      <c r="PK234" s="157"/>
      <c r="PL234" s="157"/>
      <c r="PM234" s="157"/>
      <c r="PN234" s="157"/>
      <c r="PO234" s="157"/>
      <c r="PP234" s="157"/>
      <c r="PQ234" s="157"/>
      <c r="PR234" s="157"/>
      <c r="PS234" s="157"/>
      <c r="PT234" s="157"/>
      <c r="PU234" s="157"/>
      <c r="PV234" s="157"/>
      <c r="PW234" s="157"/>
      <c r="PX234" s="157"/>
      <c r="PY234" s="157"/>
      <c r="PZ234" s="157"/>
      <c r="QA234" s="157"/>
      <c r="QB234" s="157"/>
      <c r="QC234" s="157"/>
      <c r="QD234" s="157"/>
      <c r="QE234" s="157"/>
      <c r="QF234" s="157"/>
      <c r="QG234" s="157"/>
      <c r="QH234" s="157"/>
      <c r="QI234" s="157"/>
      <c r="QJ234" s="157"/>
      <c r="QK234" s="157"/>
      <c r="QL234" s="157"/>
      <c r="QM234" s="157"/>
      <c r="QN234" s="157"/>
      <c r="QO234" s="157"/>
      <c r="QP234" s="157"/>
      <c r="QQ234" s="157"/>
      <c r="QR234" s="157"/>
      <c r="QS234" s="157"/>
      <c r="QT234" s="157"/>
      <c r="QU234" s="157"/>
      <c r="QV234" s="157"/>
      <c r="QW234" s="157"/>
      <c r="QX234" s="157"/>
      <c r="QY234" s="157"/>
      <c r="QZ234" s="157"/>
      <c r="RA234" s="157"/>
      <c r="RB234" s="157"/>
      <c r="RC234" s="157"/>
      <c r="RD234" s="157"/>
      <c r="RE234" s="157"/>
      <c r="RF234" s="157"/>
      <c r="RG234" s="157"/>
      <c r="RH234" s="157"/>
      <c r="RI234" s="157"/>
      <c r="RJ234" s="157"/>
      <c r="RK234" s="157"/>
      <c r="RL234" s="157"/>
      <c r="RM234" s="157"/>
      <c r="RN234" s="157"/>
      <c r="RO234" s="157"/>
      <c r="RP234" s="157"/>
      <c r="RQ234" s="157"/>
      <c r="RR234" s="157"/>
      <c r="RS234" s="157"/>
      <c r="RT234" s="157"/>
      <c r="RU234" s="157"/>
      <c r="RV234" s="157"/>
      <c r="RW234" s="157"/>
      <c r="RX234" s="157"/>
      <c r="RY234" s="157"/>
      <c r="RZ234" s="157"/>
      <c r="SA234" s="157"/>
      <c r="SB234" s="157"/>
      <c r="SC234" s="157"/>
      <c r="SD234" s="157"/>
      <c r="SE234" s="157"/>
      <c r="SF234" s="157"/>
      <c r="SG234" s="157"/>
      <c r="SH234" s="157"/>
      <c r="SI234" s="157"/>
      <c r="SJ234" s="157"/>
      <c r="SK234" s="157"/>
      <c r="SL234" s="157"/>
      <c r="SM234" s="157"/>
      <c r="SN234" s="157"/>
      <c r="SO234" s="157"/>
      <c r="SP234" s="157"/>
      <c r="SQ234" s="157"/>
      <c r="SR234" s="157"/>
      <c r="SS234" s="157"/>
      <c r="ST234" s="157"/>
      <c r="SU234" s="157"/>
      <c r="SV234" s="157"/>
      <c r="SW234" s="157"/>
      <c r="SX234" s="157"/>
      <c r="SY234" s="157"/>
      <c r="SZ234" s="157"/>
      <c r="TA234" s="157"/>
      <c r="TB234" s="157"/>
      <c r="TC234" s="157"/>
      <c r="TD234" s="157"/>
      <c r="TE234" s="157"/>
      <c r="TF234" s="157"/>
      <c r="TG234" s="157"/>
      <c r="TH234" s="157"/>
      <c r="TI234" s="157"/>
      <c r="TJ234" s="157"/>
      <c r="TK234" s="157"/>
      <c r="TL234" s="157"/>
      <c r="TM234" s="157"/>
      <c r="TN234" s="157"/>
      <c r="TO234" s="157"/>
      <c r="TP234" s="157"/>
      <c r="TQ234" s="157"/>
      <c r="TR234" s="157"/>
      <c r="TS234" s="157"/>
      <c r="TT234" s="157"/>
      <c r="TU234" s="157"/>
      <c r="TV234" s="157"/>
      <c r="TW234" s="157"/>
      <c r="TX234" s="157"/>
      <c r="TY234" s="157"/>
      <c r="TZ234" s="157"/>
      <c r="UA234" s="157"/>
      <c r="UB234" s="157"/>
      <c r="UC234" s="157"/>
      <c r="UD234" s="157"/>
      <c r="UE234" s="157"/>
      <c r="UF234" s="157"/>
      <c r="UG234" s="157"/>
      <c r="UH234" s="157"/>
      <c r="UI234" s="157"/>
      <c r="UJ234" s="157"/>
      <c r="UK234" s="157"/>
      <c r="UL234" s="157"/>
      <c r="UM234" s="157"/>
      <c r="UN234" s="157"/>
      <c r="UO234" s="157"/>
      <c r="UP234" s="157"/>
      <c r="UQ234" s="157"/>
      <c r="UR234" s="157"/>
      <c r="US234" s="157"/>
      <c r="UT234" s="157"/>
      <c r="UU234" s="157"/>
      <c r="UV234" s="157"/>
      <c r="UW234" s="157"/>
      <c r="UX234" s="157"/>
      <c r="UY234" s="157"/>
      <c r="UZ234" s="157"/>
      <c r="VA234" s="157"/>
      <c r="VB234" s="157"/>
      <c r="VC234" s="157"/>
      <c r="VD234" s="157"/>
      <c r="VE234" s="157"/>
      <c r="VF234" s="157"/>
      <c r="VG234" s="157"/>
      <c r="VH234" s="157"/>
      <c r="VI234" s="157"/>
      <c r="VJ234" s="157"/>
      <c r="VK234" s="157"/>
      <c r="VL234" s="157"/>
      <c r="VM234" s="157"/>
      <c r="VN234" s="157"/>
      <c r="VO234" s="157"/>
      <c r="VP234" s="157"/>
      <c r="VQ234" s="157"/>
      <c r="VR234" s="157"/>
      <c r="VS234" s="157"/>
      <c r="VT234" s="157"/>
      <c r="VU234" s="157"/>
      <c r="VV234" s="157"/>
      <c r="VW234" s="157"/>
      <c r="VX234" s="157"/>
      <c r="VY234" s="157"/>
      <c r="VZ234" s="157"/>
      <c r="WA234" s="157"/>
      <c r="WB234" s="157"/>
      <c r="WC234" s="157"/>
      <c r="WD234" s="157"/>
      <c r="WE234" s="157"/>
      <c r="WF234" s="157"/>
      <c r="WG234" s="157"/>
      <c r="WH234" s="157"/>
      <c r="WI234" s="157"/>
      <c r="WJ234" s="157"/>
      <c r="WK234" s="157"/>
      <c r="WL234" s="157"/>
      <c r="WM234" s="157"/>
      <c r="WN234" s="157"/>
      <c r="WO234" s="157"/>
      <c r="WP234" s="157"/>
      <c r="WQ234" s="157"/>
      <c r="WR234" s="157"/>
      <c r="WS234" s="157"/>
      <c r="WT234" s="157"/>
      <c r="WU234" s="157"/>
      <c r="WV234" s="157"/>
      <c r="WW234" s="157"/>
      <c r="WX234" s="157"/>
      <c r="WY234" s="157"/>
      <c r="WZ234" s="157"/>
      <c r="XA234" s="157"/>
      <c r="XB234" s="157"/>
      <c r="XC234" s="157"/>
      <c r="XD234" s="157"/>
      <c r="XE234" s="157"/>
      <c r="XF234" s="157"/>
      <c r="XG234" s="157"/>
      <c r="XH234" s="157"/>
      <c r="XI234" s="157"/>
      <c r="XJ234" s="157"/>
      <c r="XK234" s="157"/>
      <c r="XL234" s="157"/>
      <c r="XM234" s="157"/>
      <c r="XN234" s="157"/>
      <c r="XO234" s="157"/>
      <c r="XP234" s="157"/>
      <c r="XQ234" s="157"/>
      <c r="XR234" s="157"/>
      <c r="XS234" s="157"/>
      <c r="XT234" s="157"/>
      <c r="XU234" s="157"/>
      <c r="XV234" s="157"/>
      <c r="XW234" s="157"/>
      <c r="XX234" s="157"/>
      <c r="XY234" s="157"/>
      <c r="XZ234" s="157"/>
      <c r="YA234" s="157"/>
      <c r="YB234" s="157"/>
      <c r="YC234" s="157"/>
      <c r="YD234" s="157"/>
      <c r="YE234" s="157"/>
      <c r="YF234" s="157"/>
      <c r="YG234" s="157"/>
      <c r="YH234" s="157"/>
      <c r="YI234" s="157"/>
      <c r="YJ234" s="157"/>
      <c r="YK234" s="157"/>
      <c r="YL234" s="157"/>
      <c r="YM234" s="157"/>
      <c r="YN234" s="157"/>
      <c r="YO234" s="157"/>
      <c r="YP234" s="157"/>
      <c r="YQ234" s="157"/>
      <c r="YR234" s="157"/>
      <c r="YS234" s="157"/>
      <c r="YT234" s="157"/>
      <c r="YU234" s="157"/>
      <c r="YV234" s="157"/>
      <c r="YW234" s="157"/>
      <c r="YX234" s="157"/>
      <c r="YY234" s="157"/>
      <c r="YZ234" s="157"/>
      <c r="ZA234" s="157"/>
      <c r="ZB234" s="157"/>
      <c r="ZC234" s="157"/>
      <c r="ZD234" s="157"/>
      <c r="ZE234" s="157"/>
      <c r="ZF234" s="157"/>
      <c r="ZG234" s="157"/>
      <c r="ZH234" s="157"/>
      <c r="ZI234" s="157"/>
      <c r="ZJ234" s="157"/>
      <c r="ZK234" s="157"/>
      <c r="ZL234" s="157"/>
      <c r="ZM234" s="157"/>
      <c r="ZN234" s="157"/>
      <c r="ZO234" s="157"/>
      <c r="ZP234" s="157"/>
      <c r="ZQ234" s="157"/>
      <c r="ZR234" s="157"/>
      <c r="ZS234" s="157"/>
      <c r="ZT234" s="157"/>
      <c r="ZU234" s="157"/>
      <c r="ZV234" s="157"/>
      <c r="ZW234" s="157"/>
      <c r="ZX234" s="157"/>
      <c r="ZY234" s="157"/>
      <c r="ZZ234" s="157"/>
      <c r="AAA234" s="157"/>
      <c r="AAB234" s="157"/>
      <c r="AAC234" s="157"/>
      <c r="AAD234" s="157"/>
      <c r="AAE234" s="157"/>
      <c r="AAF234" s="157"/>
      <c r="AAG234" s="157"/>
      <c r="AAH234" s="157"/>
      <c r="AAI234" s="157"/>
      <c r="AAJ234" s="157"/>
      <c r="AAK234" s="157"/>
      <c r="AAL234" s="157"/>
      <c r="AAM234" s="157"/>
      <c r="AAN234" s="157"/>
      <c r="AAO234" s="157"/>
      <c r="AAP234" s="157"/>
      <c r="AAQ234" s="157"/>
      <c r="AAR234" s="157"/>
      <c r="AAS234" s="157"/>
      <c r="AAT234" s="157"/>
      <c r="AAU234" s="157"/>
      <c r="AAV234" s="157"/>
      <c r="AAW234" s="157"/>
      <c r="AAX234" s="157"/>
      <c r="AAY234" s="157"/>
      <c r="AAZ234" s="157"/>
      <c r="ABA234" s="157"/>
      <c r="ABB234" s="157"/>
      <c r="ABC234" s="157"/>
      <c r="ABD234" s="157"/>
      <c r="ABE234" s="157"/>
      <c r="ABF234" s="157"/>
      <c r="ABG234" s="157"/>
      <c r="ABH234" s="157"/>
      <c r="ABI234" s="157"/>
      <c r="ABJ234" s="157"/>
      <c r="ABK234" s="157"/>
      <c r="ABL234" s="157"/>
      <c r="ABM234" s="157"/>
      <c r="ABN234" s="157"/>
      <c r="ABO234" s="157"/>
      <c r="ABP234" s="157"/>
      <c r="ABQ234" s="157"/>
      <c r="ABR234" s="157"/>
      <c r="ABS234" s="157"/>
      <c r="ABT234" s="157"/>
      <c r="ABU234" s="157"/>
      <c r="ABV234" s="157"/>
      <c r="ABW234" s="157"/>
      <c r="ABX234" s="157"/>
      <c r="ABY234" s="157"/>
      <c r="ABZ234" s="157"/>
      <c r="ACA234" s="157"/>
      <c r="ACB234" s="157"/>
      <c r="ACC234" s="157"/>
      <c r="ACD234" s="157"/>
      <c r="ACE234" s="157"/>
      <c r="ACF234" s="157"/>
      <c r="ACG234" s="157"/>
      <c r="ACH234" s="157"/>
      <c r="ACI234" s="157"/>
      <c r="ACJ234" s="157"/>
      <c r="ACK234" s="157"/>
      <c r="ACL234" s="157"/>
      <c r="ACM234" s="157"/>
      <c r="ACN234" s="157"/>
      <c r="ACO234" s="157"/>
      <c r="ACP234" s="157"/>
      <c r="ACQ234" s="157"/>
      <c r="ACR234" s="157"/>
      <c r="ACS234" s="157"/>
      <c r="ACT234" s="157"/>
      <c r="ACU234" s="157"/>
      <c r="ACV234" s="157"/>
      <c r="ACW234" s="157"/>
      <c r="ACX234" s="157"/>
      <c r="ACY234" s="157"/>
      <c r="ACZ234" s="157"/>
      <c r="ADA234" s="157"/>
      <c r="ADB234" s="157"/>
      <c r="ADC234" s="157"/>
      <c r="ADD234" s="157"/>
      <c r="ADE234" s="157"/>
      <c r="ADF234" s="157"/>
      <c r="ADG234" s="157"/>
      <c r="ADH234" s="157"/>
      <c r="ADI234" s="157"/>
      <c r="ADJ234" s="157"/>
      <c r="ADK234" s="157"/>
      <c r="ADL234" s="157"/>
      <c r="ADM234" s="157"/>
      <c r="ADN234" s="157"/>
      <c r="ADO234" s="157"/>
      <c r="ADP234" s="157"/>
      <c r="ADQ234" s="157"/>
      <c r="ADR234" s="157"/>
      <c r="ADS234" s="157"/>
      <c r="ADT234" s="157"/>
      <c r="ADU234" s="157"/>
      <c r="ADV234" s="157"/>
      <c r="ADW234" s="157"/>
      <c r="ADX234" s="157"/>
      <c r="ADY234" s="157"/>
      <c r="ADZ234" s="157"/>
      <c r="AEA234" s="157"/>
      <c r="AEB234" s="157"/>
      <c r="AEC234" s="157"/>
      <c r="AED234" s="157"/>
      <c r="AEE234" s="157"/>
      <c r="AEF234" s="157"/>
      <c r="AEG234" s="157"/>
      <c r="AEH234" s="157"/>
      <c r="AEI234" s="157"/>
      <c r="AEJ234" s="157"/>
      <c r="AEK234" s="157"/>
      <c r="AEL234" s="157"/>
      <c r="AEM234" s="157"/>
      <c r="AEN234" s="157"/>
      <c r="AEO234" s="157"/>
      <c r="AEP234" s="157"/>
      <c r="AEQ234" s="157"/>
      <c r="AER234" s="157"/>
      <c r="AES234" s="157"/>
      <c r="AET234" s="157"/>
      <c r="AEU234" s="157"/>
      <c r="AEV234" s="157"/>
      <c r="AEW234" s="157"/>
      <c r="AEX234" s="157"/>
      <c r="AEY234" s="157"/>
      <c r="AEZ234" s="157"/>
      <c r="AFA234" s="157"/>
      <c r="AFB234" s="157"/>
      <c r="AFC234" s="157"/>
      <c r="AFD234" s="157"/>
      <c r="AFE234" s="157"/>
      <c r="AFF234" s="157"/>
      <c r="AFG234" s="157"/>
      <c r="AFH234" s="157"/>
      <c r="AFI234" s="157"/>
      <c r="AFJ234" s="157"/>
      <c r="AFK234" s="157"/>
      <c r="AFL234" s="157"/>
      <c r="AFM234" s="157"/>
      <c r="AFN234" s="157"/>
      <c r="AFO234" s="157"/>
      <c r="AFP234" s="157"/>
      <c r="AFQ234" s="157"/>
      <c r="AFR234" s="157"/>
      <c r="AFS234" s="157"/>
      <c r="AFT234" s="157"/>
      <c r="AFU234" s="157"/>
      <c r="AFV234" s="157"/>
      <c r="AFW234" s="157"/>
      <c r="AFX234" s="157"/>
      <c r="AFY234" s="157"/>
      <c r="AFZ234" s="157"/>
      <c r="AGA234" s="157"/>
      <c r="AGB234" s="157"/>
      <c r="AGC234" s="157"/>
      <c r="AGD234" s="157"/>
      <c r="AGE234" s="157"/>
      <c r="AGF234" s="157"/>
      <c r="AGG234" s="157"/>
      <c r="AGH234" s="157"/>
      <c r="AGI234" s="157"/>
      <c r="AGJ234" s="157"/>
      <c r="AGK234" s="157"/>
      <c r="AGL234" s="157"/>
      <c r="AGM234" s="157"/>
      <c r="AGN234" s="157"/>
      <c r="AGO234" s="157"/>
      <c r="AGP234" s="157"/>
      <c r="AGQ234" s="157"/>
      <c r="AGR234" s="157"/>
      <c r="AGS234" s="157"/>
      <c r="AGT234" s="157"/>
      <c r="AGU234" s="157"/>
      <c r="AGV234" s="157"/>
      <c r="AGW234" s="157"/>
      <c r="AGX234" s="157"/>
      <c r="AGY234" s="157"/>
      <c r="AGZ234" s="157"/>
      <c r="AHA234" s="157"/>
      <c r="AHB234" s="157"/>
      <c r="AHC234" s="157"/>
      <c r="AHD234" s="157"/>
      <c r="AHE234" s="157"/>
      <c r="AHF234" s="157"/>
      <c r="AHG234" s="157"/>
      <c r="AHH234" s="157"/>
      <c r="AHI234" s="157"/>
      <c r="AHJ234" s="157"/>
      <c r="AHK234" s="157"/>
      <c r="AHL234" s="157"/>
      <c r="AHM234" s="157"/>
      <c r="AHN234" s="157"/>
      <c r="AHO234" s="157"/>
      <c r="AHP234" s="157"/>
      <c r="AHQ234" s="157"/>
      <c r="AHR234" s="157"/>
      <c r="AHS234" s="157"/>
      <c r="AHT234" s="157"/>
      <c r="AHU234" s="157"/>
      <c r="AHV234" s="157"/>
      <c r="AHW234" s="157"/>
      <c r="AHX234" s="157"/>
      <c r="AHY234" s="157"/>
      <c r="AHZ234" s="157"/>
      <c r="AIA234" s="157"/>
      <c r="AIB234" s="157"/>
      <c r="AIC234" s="157"/>
      <c r="AID234" s="157"/>
      <c r="AIE234" s="157"/>
      <c r="AIF234" s="157"/>
      <c r="AIG234" s="157"/>
      <c r="AIH234" s="157"/>
      <c r="AII234" s="157"/>
      <c r="AIJ234" s="157"/>
      <c r="AIK234" s="157"/>
      <c r="AIL234" s="157"/>
      <c r="AIM234" s="157"/>
      <c r="AIN234" s="157"/>
      <c r="AIO234" s="157"/>
      <c r="AIP234" s="157"/>
      <c r="AIQ234" s="157"/>
      <c r="AIR234" s="157"/>
      <c r="AIS234" s="157"/>
      <c r="AIT234" s="157"/>
      <c r="AIU234" s="157"/>
      <c r="AIV234" s="157"/>
      <c r="AIW234" s="157"/>
      <c r="AIX234" s="157"/>
      <c r="AIY234" s="157"/>
      <c r="AIZ234" s="157"/>
      <c r="AJA234" s="157"/>
      <c r="AJB234" s="157"/>
      <c r="AJC234" s="157"/>
      <c r="AJD234" s="157"/>
      <c r="AJE234" s="157"/>
      <c r="AJF234" s="157"/>
      <c r="AJG234" s="157"/>
      <c r="AJH234" s="157"/>
      <c r="AJI234" s="157"/>
      <c r="AJJ234" s="157"/>
      <c r="AJK234" s="157"/>
      <c r="AJL234" s="157"/>
      <c r="AJM234" s="157"/>
      <c r="AJN234" s="157"/>
      <c r="AJO234" s="157"/>
      <c r="AJP234" s="157"/>
      <c r="AJQ234" s="157"/>
      <c r="AJR234" s="157"/>
      <c r="AJS234" s="157"/>
      <c r="AJT234" s="157"/>
      <c r="AJU234" s="157"/>
      <c r="AJV234" s="157"/>
      <c r="AJW234" s="157"/>
      <c r="AJX234" s="157"/>
      <c r="AJY234" s="157"/>
      <c r="AJZ234" s="157"/>
      <c r="AKA234" s="157"/>
      <c r="AKB234" s="157"/>
      <c r="AKC234" s="157"/>
      <c r="AKD234" s="157"/>
      <c r="AKE234" s="157"/>
      <c r="AKF234" s="157"/>
      <c r="AKG234" s="157"/>
      <c r="AKH234" s="157"/>
      <c r="AKI234" s="157"/>
      <c r="AKJ234" s="157"/>
      <c r="AKK234" s="157"/>
      <c r="AKL234" s="157"/>
      <c r="AKM234" s="157"/>
      <c r="AKN234" s="157"/>
      <c r="AKO234" s="157"/>
      <c r="AKP234" s="157"/>
      <c r="AKQ234" s="157"/>
      <c r="AKR234" s="157"/>
      <c r="AKS234" s="157"/>
      <c r="AKT234" s="157"/>
      <c r="AKU234" s="157"/>
      <c r="AKV234" s="157"/>
      <c r="AKW234" s="157"/>
      <c r="AKX234" s="157"/>
      <c r="AKY234" s="157"/>
      <c r="AKZ234" s="157"/>
      <c r="ALA234" s="157"/>
      <c r="ALB234" s="157"/>
      <c r="ALC234" s="157"/>
      <c r="ALD234" s="157"/>
      <c r="ALE234" s="157"/>
      <c r="ALF234" s="157"/>
      <c r="ALG234" s="157"/>
      <c r="ALH234" s="157"/>
      <c r="ALI234" s="157"/>
      <c r="ALJ234" s="157"/>
      <c r="ALK234" s="157"/>
      <c r="ALL234" s="157"/>
      <c r="ALM234" s="157"/>
      <c r="ALN234" s="157"/>
      <c r="ALO234" s="157"/>
      <c r="ALP234" s="157"/>
      <c r="ALQ234" s="157"/>
      <c r="ALR234" s="157"/>
      <c r="ALS234" s="157"/>
      <c r="ALT234" s="157"/>
      <c r="ALU234" s="157"/>
      <c r="ALV234" s="157"/>
      <c r="ALW234" s="157"/>
      <c r="ALX234" s="157"/>
      <c r="ALY234" s="157"/>
      <c r="ALZ234" s="157"/>
      <c r="AMA234" s="157"/>
      <c r="AMB234" s="157"/>
      <c r="AMC234" s="157"/>
      <c r="AMD234" s="157"/>
      <c r="AME234" s="157"/>
      <c r="AMF234" s="157"/>
      <c r="AMG234" s="157"/>
      <c r="AMH234" s="157"/>
      <c r="AMI234" s="157"/>
      <c r="AMJ234" s="157"/>
      <c r="AMK234" s="157"/>
      <c r="AML234" s="157"/>
      <c r="AMM234" s="157"/>
      <c r="AMN234" s="157"/>
      <c r="AMO234" s="157"/>
      <c r="AMP234" s="157"/>
      <c r="AMQ234" s="157"/>
      <c r="AMR234" s="157"/>
      <c r="AMS234" s="157"/>
      <c r="AMT234" s="157"/>
      <c r="AMU234" s="157"/>
      <c r="AMV234" s="157"/>
      <c r="AMW234" s="157"/>
      <c r="AMX234" s="157"/>
      <c r="AMY234" s="157"/>
      <c r="AMZ234" s="157"/>
      <c r="ANA234" s="157"/>
      <c r="ANB234" s="157"/>
      <c r="ANC234" s="157"/>
      <c r="AND234" s="157"/>
      <c r="ANE234" s="157"/>
      <c r="ANF234" s="157"/>
      <c r="ANG234" s="157"/>
      <c r="ANH234" s="157"/>
      <c r="ANI234" s="157"/>
      <c r="ANJ234" s="157"/>
      <c r="ANK234" s="157"/>
      <c r="ANL234" s="157"/>
      <c r="ANM234" s="157"/>
      <c r="ANN234" s="157"/>
      <c r="ANO234" s="157"/>
      <c r="ANP234" s="157"/>
      <c r="ANQ234" s="157"/>
      <c r="ANR234" s="157"/>
      <c r="ANS234" s="157"/>
      <c r="ANT234" s="157"/>
      <c r="ANU234" s="157"/>
      <c r="ANV234" s="157"/>
      <c r="ANW234" s="157"/>
      <c r="ANX234" s="157"/>
      <c r="ANY234" s="157"/>
      <c r="ANZ234" s="157"/>
      <c r="AOA234" s="157"/>
      <c r="AOB234" s="157"/>
      <c r="AOC234" s="157"/>
      <c r="AOD234" s="157"/>
      <c r="AOE234" s="157"/>
      <c r="AOF234" s="157"/>
      <c r="AOG234" s="157"/>
      <c r="AOH234" s="157"/>
      <c r="AOI234" s="157"/>
      <c r="AOJ234" s="157"/>
      <c r="AOK234" s="157"/>
      <c r="AOL234" s="157"/>
      <c r="AOM234" s="157"/>
      <c r="AON234" s="157"/>
      <c r="AOO234" s="157"/>
      <c r="AOP234" s="157"/>
      <c r="AOQ234" s="157"/>
      <c r="AOR234" s="157"/>
      <c r="AOS234" s="157"/>
      <c r="AOT234" s="157"/>
      <c r="AOU234" s="157"/>
      <c r="AOV234" s="157"/>
      <c r="AOW234" s="157"/>
      <c r="AOX234" s="157"/>
      <c r="AOY234" s="157"/>
      <c r="AOZ234" s="157"/>
      <c r="APA234" s="157"/>
      <c r="APB234" s="157"/>
      <c r="APC234" s="157"/>
      <c r="APD234" s="157"/>
      <c r="APE234" s="157"/>
      <c r="APF234" s="157"/>
      <c r="APG234" s="157"/>
      <c r="APH234" s="157"/>
      <c r="API234" s="157"/>
      <c r="APJ234" s="157"/>
      <c r="APK234" s="157"/>
      <c r="APL234" s="157"/>
      <c r="APM234" s="157"/>
      <c r="APN234" s="157"/>
      <c r="APO234" s="157"/>
      <c r="APP234" s="157"/>
      <c r="APQ234" s="157"/>
      <c r="APR234" s="157"/>
      <c r="APS234" s="157"/>
      <c r="APT234" s="157"/>
      <c r="APU234" s="157"/>
      <c r="APV234" s="157"/>
      <c r="APW234" s="157"/>
      <c r="APX234" s="157"/>
      <c r="APY234" s="157"/>
      <c r="APZ234" s="157"/>
      <c r="AQA234" s="157"/>
      <c r="AQB234" s="157"/>
      <c r="AQC234" s="157"/>
      <c r="AQD234" s="157"/>
      <c r="AQE234" s="157"/>
      <c r="AQF234" s="157"/>
      <c r="AQG234" s="157"/>
      <c r="AQH234" s="157"/>
      <c r="AQI234" s="157"/>
      <c r="AQJ234" s="157"/>
      <c r="AQK234" s="157"/>
      <c r="AQL234" s="157"/>
      <c r="AQM234" s="157"/>
      <c r="AQN234" s="157"/>
      <c r="AQO234" s="157"/>
      <c r="AQP234" s="157"/>
      <c r="AQQ234" s="157"/>
      <c r="AQR234" s="157"/>
      <c r="AQS234" s="157"/>
      <c r="AQT234" s="157"/>
      <c r="AQU234" s="157"/>
      <c r="AQV234" s="157"/>
      <c r="AQW234" s="157"/>
      <c r="AQX234" s="157"/>
      <c r="AQY234" s="157"/>
      <c r="AQZ234" s="157"/>
      <c r="ARA234" s="157"/>
      <c r="ARB234" s="157"/>
      <c r="ARC234" s="157"/>
      <c r="ARD234" s="157"/>
      <c r="ARE234" s="157"/>
      <c r="ARF234" s="157"/>
      <c r="ARG234" s="157"/>
      <c r="ARH234" s="157"/>
      <c r="ARI234" s="157"/>
      <c r="ARJ234" s="157"/>
      <c r="ARK234" s="157"/>
      <c r="ARL234" s="157"/>
      <c r="ARM234" s="157"/>
      <c r="ARN234" s="157"/>
      <c r="ARO234" s="157"/>
      <c r="ARP234" s="157"/>
      <c r="ARQ234" s="157"/>
      <c r="ARR234" s="157"/>
      <c r="ARS234" s="157"/>
      <c r="ART234" s="157"/>
      <c r="ARU234" s="157"/>
      <c r="ARV234" s="157"/>
      <c r="ARW234" s="157"/>
      <c r="ARX234" s="157"/>
      <c r="ARY234" s="157"/>
      <c r="ARZ234" s="157"/>
      <c r="ASA234" s="157"/>
      <c r="ASB234" s="157"/>
      <c r="ASC234" s="157"/>
      <c r="ASD234" s="157"/>
      <c r="ASE234" s="157"/>
      <c r="ASF234" s="157"/>
      <c r="ASG234" s="157"/>
      <c r="ASH234" s="157"/>
      <c r="ASI234" s="157"/>
      <c r="ASJ234" s="157"/>
      <c r="ASK234" s="157"/>
      <c r="ASL234" s="157"/>
      <c r="ASM234" s="157"/>
      <c r="ASN234" s="157"/>
      <c r="ASO234" s="157"/>
      <c r="ASP234" s="157"/>
      <c r="ASQ234" s="157"/>
      <c r="ASR234" s="157"/>
      <c r="ASS234" s="157"/>
      <c r="AST234" s="157"/>
      <c r="ASU234" s="157"/>
      <c r="ASV234" s="157"/>
      <c r="ASW234" s="157"/>
      <c r="ASX234" s="157"/>
      <c r="ASY234" s="157"/>
      <c r="ASZ234" s="157"/>
      <c r="ATA234" s="157"/>
      <c r="ATB234" s="157"/>
      <c r="ATC234" s="157"/>
      <c r="ATD234" s="157"/>
      <c r="ATE234" s="157"/>
      <c r="ATF234" s="157"/>
      <c r="ATG234" s="157"/>
      <c r="ATH234" s="157"/>
      <c r="ATI234" s="157"/>
      <c r="ATJ234" s="157"/>
      <c r="ATK234" s="157"/>
      <c r="ATL234" s="157"/>
      <c r="ATM234" s="157"/>
      <c r="ATN234" s="157"/>
      <c r="ATO234" s="157"/>
      <c r="ATP234" s="157"/>
      <c r="ATQ234" s="157"/>
      <c r="ATR234" s="157"/>
      <c r="ATS234" s="157"/>
      <c r="ATT234" s="157"/>
      <c r="ATU234" s="157"/>
      <c r="ATV234" s="157"/>
      <c r="ATW234" s="157"/>
      <c r="ATX234" s="157"/>
      <c r="ATY234" s="157"/>
      <c r="ATZ234" s="157"/>
      <c r="AUA234" s="157"/>
      <c r="AUB234" s="157"/>
      <c r="AUC234" s="157"/>
      <c r="AUD234" s="157"/>
      <c r="AUE234" s="157"/>
      <c r="AUF234" s="157"/>
      <c r="AUG234" s="157"/>
      <c r="AUH234" s="157"/>
      <c r="AUI234" s="157"/>
      <c r="AUJ234" s="157"/>
      <c r="AUK234" s="157"/>
      <c r="AUL234" s="157"/>
      <c r="AUM234" s="157"/>
      <c r="AUN234" s="157"/>
      <c r="AUO234" s="157"/>
      <c r="AUP234" s="157"/>
      <c r="AUQ234" s="157"/>
      <c r="AUR234" s="157"/>
      <c r="AUS234" s="157"/>
      <c r="AUT234" s="157"/>
      <c r="AUU234" s="157"/>
      <c r="AUV234" s="157"/>
      <c r="AUW234" s="157"/>
      <c r="AUX234" s="157"/>
      <c r="AUY234" s="157"/>
      <c r="AUZ234" s="157"/>
      <c r="AVA234" s="157"/>
      <c r="AVB234" s="157"/>
      <c r="AVC234" s="157"/>
      <c r="AVD234" s="157"/>
      <c r="AVE234" s="157"/>
      <c r="AVF234" s="157"/>
      <c r="AVG234" s="157"/>
      <c r="AVH234" s="157"/>
      <c r="AVI234" s="157"/>
      <c r="AVJ234" s="157"/>
      <c r="AVK234" s="157"/>
      <c r="AVL234" s="157"/>
      <c r="AVM234" s="157"/>
      <c r="AVN234" s="157"/>
      <c r="AVO234" s="157"/>
      <c r="AVP234" s="157"/>
      <c r="AVQ234" s="157"/>
      <c r="AVR234" s="157"/>
      <c r="AVS234" s="157"/>
      <c r="AVT234" s="157"/>
      <c r="AVU234" s="157"/>
      <c r="AVV234" s="157"/>
      <c r="AVW234" s="157"/>
      <c r="AVX234" s="157"/>
      <c r="AVY234" s="157"/>
      <c r="AVZ234" s="157"/>
      <c r="AWA234" s="157"/>
      <c r="AWB234" s="157"/>
      <c r="AWC234" s="157"/>
      <c r="AWD234" s="157"/>
      <c r="AWE234" s="157"/>
      <c r="AWF234" s="157"/>
      <c r="AWG234" s="157"/>
      <c r="AWH234" s="157"/>
      <c r="AWI234" s="157"/>
      <c r="AWJ234" s="157"/>
      <c r="AWK234" s="157"/>
      <c r="AWL234" s="157"/>
      <c r="AWM234" s="157"/>
      <c r="AWN234" s="157"/>
      <c r="AWO234" s="157"/>
      <c r="AWP234" s="157"/>
      <c r="AWQ234" s="157"/>
      <c r="AWR234" s="157"/>
      <c r="AWS234" s="157"/>
      <c r="AWT234" s="157"/>
      <c r="AWU234" s="157"/>
      <c r="AWV234" s="157"/>
      <c r="AWW234" s="157"/>
      <c r="AWX234" s="157"/>
      <c r="AWY234" s="157"/>
      <c r="AWZ234" s="157"/>
      <c r="AXA234" s="157"/>
      <c r="AXB234" s="157"/>
      <c r="AXC234" s="157"/>
      <c r="AXD234" s="157"/>
      <c r="AXE234" s="157"/>
      <c r="AXF234" s="157"/>
      <c r="AXG234" s="157"/>
      <c r="AXH234" s="157"/>
      <c r="AXI234" s="157"/>
      <c r="AXJ234" s="157"/>
      <c r="AXK234" s="157"/>
      <c r="AXL234" s="157"/>
      <c r="AXM234" s="157"/>
      <c r="AXN234" s="157"/>
      <c r="AXO234" s="157"/>
      <c r="AXP234" s="157"/>
      <c r="AXQ234" s="157"/>
      <c r="AXR234" s="157"/>
      <c r="AXS234" s="157"/>
      <c r="AXT234" s="157"/>
      <c r="AXU234" s="157"/>
      <c r="AXV234" s="157"/>
      <c r="AXW234" s="157"/>
      <c r="AXX234" s="157"/>
      <c r="AXY234" s="157"/>
      <c r="AXZ234" s="157"/>
      <c r="AYA234" s="157"/>
      <c r="AYB234" s="157"/>
      <c r="AYC234" s="157"/>
      <c r="AYD234" s="157"/>
      <c r="AYE234" s="157"/>
      <c r="AYF234" s="157"/>
      <c r="AYG234" s="157"/>
      <c r="AYH234" s="157"/>
      <c r="AYI234" s="157"/>
      <c r="AYJ234" s="157"/>
      <c r="AYK234" s="157"/>
      <c r="AYL234" s="157"/>
      <c r="AYM234" s="157"/>
      <c r="AYN234" s="157"/>
      <c r="AYO234" s="157"/>
      <c r="AYP234" s="157"/>
      <c r="AYQ234" s="157"/>
      <c r="AYR234" s="157"/>
      <c r="AYS234" s="157"/>
      <c r="AYT234" s="157"/>
      <c r="AYU234" s="157"/>
      <c r="AYV234" s="157"/>
      <c r="AYW234" s="157"/>
      <c r="AYX234" s="157"/>
      <c r="AYY234" s="157"/>
      <c r="AYZ234" s="157"/>
      <c r="AZA234" s="157"/>
      <c r="AZB234" s="157"/>
      <c r="AZC234" s="157"/>
      <c r="AZD234" s="157"/>
      <c r="AZE234" s="157"/>
      <c r="AZF234" s="157"/>
      <c r="AZG234" s="157"/>
      <c r="AZH234" s="157"/>
      <c r="AZI234" s="157"/>
      <c r="AZJ234" s="157"/>
      <c r="AZK234" s="157"/>
      <c r="AZL234" s="157"/>
      <c r="AZM234" s="157"/>
      <c r="AZN234" s="157"/>
      <c r="AZO234" s="157"/>
      <c r="AZP234" s="157"/>
      <c r="AZQ234" s="157"/>
      <c r="AZR234" s="157"/>
      <c r="AZS234" s="157"/>
      <c r="AZT234" s="157"/>
      <c r="AZU234" s="157"/>
      <c r="AZV234" s="157"/>
      <c r="AZW234" s="157"/>
      <c r="AZX234" s="157"/>
      <c r="AZY234" s="157"/>
      <c r="AZZ234" s="157"/>
      <c r="BAA234" s="157"/>
      <c r="BAB234" s="157"/>
      <c r="BAC234" s="157"/>
      <c r="BAD234" s="157"/>
      <c r="BAE234" s="157"/>
      <c r="BAF234" s="157"/>
      <c r="BAG234" s="157"/>
      <c r="BAH234" s="157"/>
      <c r="BAI234" s="157"/>
      <c r="BAJ234" s="157"/>
      <c r="BAK234" s="157"/>
      <c r="BAL234" s="157"/>
      <c r="BAM234" s="157"/>
      <c r="BAN234" s="157"/>
      <c r="BAO234" s="157"/>
      <c r="BAP234" s="157"/>
      <c r="BAQ234" s="157"/>
      <c r="BAR234" s="157"/>
      <c r="BAS234" s="157"/>
      <c r="BAT234" s="157"/>
      <c r="BAU234" s="157"/>
      <c r="BAV234" s="157"/>
      <c r="BAW234" s="157"/>
      <c r="BAX234" s="157"/>
      <c r="BAY234" s="157"/>
      <c r="BAZ234" s="157"/>
      <c r="BBA234" s="157"/>
      <c r="BBB234" s="157"/>
      <c r="BBC234" s="157"/>
      <c r="BBD234" s="157"/>
      <c r="BBE234" s="157"/>
      <c r="BBF234" s="157"/>
      <c r="BBG234" s="157"/>
      <c r="BBH234" s="157"/>
      <c r="BBI234" s="157"/>
      <c r="BBJ234" s="157"/>
      <c r="BBK234" s="157"/>
      <c r="BBL234" s="157"/>
      <c r="BBM234" s="157"/>
      <c r="BBN234" s="157"/>
      <c r="BBO234" s="157"/>
      <c r="BBP234" s="157"/>
      <c r="BBQ234" s="157"/>
      <c r="BBR234" s="157"/>
      <c r="BBS234" s="157"/>
      <c r="BBT234" s="157"/>
      <c r="BBU234" s="157"/>
      <c r="BBV234" s="157"/>
      <c r="BBW234" s="157"/>
      <c r="BBX234" s="157"/>
      <c r="BBY234" s="157"/>
      <c r="BBZ234" s="157"/>
      <c r="BCA234" s="157"/>
      <c r="BCB234" s="157"/>
      <c r="BCC234" s="157"/>
      <c r="BCD234" s="157"/>
      <c r="BCE234" s="157"/>
      <c r="BCF234" s="157"/>
      <c r="BCG234" s="157"/>
      <c r="BCH234" s="157"/>
      <c r="BCI234" s="157"/>
      <c r="BCJ234" s="157"/>
      <c r="BCK234" s="157"/>
      <c r="BCL234" s="157"/>
      <c r="BCM234" s="157"/>
      <c r="BCN234" s="157"/>
      <c r="BCO234" s="157"/>
      <c r="BCP234" s="157"/>
      <c r="BCQ234" s="157"/>
      <c r="BCR234" s="157"/>
      <c r="BCS234" s="157"/>
      <c r="BCT234" s="157"/>
      <c r="BCU234" s="157"/>
      <c r="BCV234" s="157"/>
      <c r="BCW234" s="157"/>
      <c r="BCX234" s="157"/>
      <c r="BCY234" s="157"/>
      <c r="BCZ234" s="157"/>
      <c r="BDA234" s="157"/>
      <c r="BDB234" s="157"/>
      <c r="BDC234" s="157"/>
      <c r="BDD234" s="157"/>
      <c r="BDE234" s="157"/>
      <c r="BDF234" s="157"/>
      <c r="BDG234" s="157"/>
      <c r="BDH234" s="157"/>
      <c r="BDI234" s="157"/>
      <c r="BDJ234" s="157"/>
      <c r="BDK234" s="157"/>
      <c r="BDL234" s="157"/>
      <c r="BDM234" s="157"/>
      <c r="BDN234" s="157"/>
      <c r="BDO234" s="157"/>
      <c r="BDP234" s="157"/>
      <c r="BDQ234" s="157"/>
      <c r="BDR234" s="157"/>
      <c r="BDS234" s="157"/>
      <c r="BDT234" s="157"/>
      <c r="BDU234" s="157"/>
      <c r="BDV234" s="157"/>
      <c r="BDW234" s="157"/>
      <c r="BDX234" s="157"/>
      <c r="BDY234" s="157"/>
      <c r="BDZ234" s="157"/>
      <c r="BEA234" s="157"/>
      <c r="BEB234" s="157"/>
      <c r="BEC234" s="157"/>
      <c r="BED234" s="157"/>
      <c r="BEE234" s="157"/>
      <c r="BEF234" s="157"/>
      <c r="BEG234" s="157"/>
      <c r="BEH234" s="157"/>
      <c r="BEI234" s="157"/>
      <c r="BEJ234" s="157"/>
      <c r="BEK234" s="157"/>
      <c r="BEL234" s="157"/>
      <c r="BEM234" s="157"/>
      <c r="BEN234" s="157"/>
      <c r="BEO234" s="157"/>
      <c r="BEP234" s="157"/>
      <c r="BEQ234" s="157"/>
      <c r="BER234" s="157"/>
      <c r="BES234" s="157"/>
      <c r="BET234" s="157"/>
      <c r="BEU234" s="157"/>
      <c r="BEV234" s="157"/>
      <c r="BEW234" s="157"/>
      <c r="BEX234" s="157"/>
      <c r="BEY234" s="157"/>
      <c r="BEZ234" s="157"/>
      <c r="BFA234" s="157"/>
      <c r="BFB234" s="157"/>
      <c r="BFC234" s="157"/>
      <c r="BFD234" s="157"/>
      <c r="BFE234" s="157"/>
      <c r="BFF234" s="157"/>
      <c r="BFG234" s="157"/>
      <c r="BFH234" s="157"/>
      <c r="BFI234" s="157"/>
      <c r="BFJ234" s="157"/>
      <c r="BFK234" s="157"/>
      <c r="BFL234" s="157"/>
      <c r="BFM234" s="157"/>
      <c r="BFN234" s="157"/>
      <c r="BFO234" s="157"/>
      <c r="BFP234" s="157"/>
      <c r="BFQ234" s="157"/>
      <c r="BFR234" s="157"/>
      <c r="BFS234" s="157"/>
      <c r="BFT234" s="157"/>
      <c r="BFU234" s="157"/>
      <c r="BFV234" s="157"/>
      <c r="BFW234" s="157"/>
      <c r="BFX234" s="157"/>
      <c r="BFY234" s="157"/>
      <c r="BFZ234" s="157"/>
      <c r="BGA234" s="157"/>
      <c r="BGB234" s="157"/>
      <c r="BGC234" s="157"/>
      <c r="BGD234" s="157"/>
      <c r="BGE234" s="157"/>
      <c r="BGF234" s="157"/>
      <c r="BGG234" s="157"/>
      <c r="BGH234" s="157"/>
      <c r="BGI234" s="157"/>
      <c r="BGJ234" s="157"/>
      <c r="BGK234" s="157"/>
      <c r="BGL234" s="157"/>
      <c r="BGM234" s="157"/>
      <c r="BGN234" s="157"/>
      <c r="BGO234" s="157"/>
      <c r="BGP234" s="157"/>
      <c r="BGQ234" s="157"/>
      <c r="BGR234" s="157"/>
      <c r="BGS234" s="157"/>
      <c r="BGT234" s="157"/>
      <c r="BGU234" s="157"/>
      <c r="BGV234" s="157"/>
      <c r="BGW234" s="157"/>
      <c r="BGX234" s="157"/>
      <c r="BGY234" s="157"/>
      <c r="BGZ234" s="157"/>
      <c r="BHA234" s="157"/>
      <c r="BHB234" s="157"/>
      <c r="BHC234" s="157"/>
      <c r="BHD234" s="157"/>
      <c r="BHE234" s="157"/>
      <c r="BHF234" s="157"/>
      <c r="BHG234" s="157"/>
      <c r="BHH234" s="157"/>
      <c r="BHI234" s="157"/>
      <c r="BHJ234" s="157"/>
      <c r="BHK234" s="157"/>
      <c r="BHL234" s="157"/>
      <c r="BHM234" s="157"/>
      <c r="BHN234" s="157"/>
      <c r="BHO234" s="157"/>
      <c r="BHP234" s="157"/>
      <c r="BHQ234" s="157"/>
      <c r="BHR234" s="157"/>
      <c r="BHS234" s="157"/>
      <c r="BHT234" s="157"/>
      <c r="BHU234" s="157"/>
      <c r="BHV234" s="157"/>
      <c r="BHW234" s="157"/>
      <c r="BHX234" s="157"/>
      <c r="BHY234" s="157"/>
      <c r="BHZ234" s="157"/>
      <c r="BIA234" s="157"/>
      <c r="BIB234" s="157"/>
      <c r="BIC234" s="157"/>
      <c r="BID234" s="157"/>
      <c r="BIE234" s="157"/>
      <c r="BIF234" s="157"/>
      <c r="BIG234" s="157"/>
      <c r="BIH234" s="157"/>
      <c r="BII234" s="157"/>
      <c r="BIJ234" s="157"/>
      <c r="BIK234" s="157"/>
      <c r="BIL234" s="157"/>
      <c r="BIM234" s="157"/>
      <c r="BIN234" s="157"/>
      <c r="BIO234" s="157"/>
      <c r="BIP234" s="157"/>
      <c r="BIQ234" s="157"/>
      <c r="BIR234" s="157"/>
      <c r="BIS234" s="157"/>
      <c r="BIT234" s="157"/>
      <c r="BIU234" s="157"/>
      <c r="BIV234" s="157"/>
      <c r="BIW234" s="157"/>
      <c r="BIX234" s="157"/>
      <c r="BIY234" s="157"/>
      <c r="BIZ234" s="157"/>
      <c r="BJA234" s="157"/>
      <c r="BJB234" s="157"/>
      <c r="BJC234" s="157"/>
      <c r="BJD234" s="157"/>
      <c r="BJE234" s="157"/>
      <c r="BJF234" s="157"/>
      <c r="BJG234" s="157"/>
      <c r="BJH234" s="157"/>
      <c r="BJI234" s="157"/>
      <c r="BJJ234" s="157"/>
      <c r="BJK234" s="157"/>
      <c r="BJL234" s="157"/>
      <c r="BJM234" s="157"/>
      <c r="BJN234" s="157"/>
      <c r="BJO234" s="157"/>
      <c r="BJP234" s="157"/>
      <c r="BJQ234" s="157"/>
      <c r="BJR234" s="157"/>
      <c r="BJS234" s="157"/>
      <c r="BJT234" s="157"/>
      <c r="BJU234" s="157"/>
      <c r="BJV234" s="157"/>
      <c r="BJW234" s="157"/>
      <c r="BJX234" s="157"/>
      <c r="BJY234" s="157"/>
      <c r="BJZ234" s="157"/>
      <c r="BKA234" s="157"/>
      <c r="BKB234" s="157"/>
      <c r="BKC234" s="157"/>
      <c r="BKD234" s="157"/>
      <c r="BKE234" s="157"/>
      <c r="BKF234" s="157"/>
      <c r="BKG234" s="157"/>
      <c r="BKH234" s="157"/>
      <c r="BKI234" s="157"/>
      <c r="BKJ234" s="157"/>
      <c r="BKK234" s="157"/>
      <c r="BKL234" s="157"/>
      <c r="BKM234" s="157"/>
      <c r="BKN234" s="157"/>
      <c r="BKO234" s="157"/>
      <c r="BKP234" s="157"/>
      <c r="BKQ234" s="157"/>
      <c r="BKR234" s="157"/>
      <c r="BKS234" s="157"/>
      <c r="BKT234" s="157"/>
      <c r="BKU234" s="157"/>
      <c r="BKV234" s="157"/>
      <c r="BKW234" s="157"/>
      <c r="BKX234" s="157"/>
      <c r="BKY234" s="157"/>
      <c r="BKZ234" s="157"/>
      <c r="BLA234" s="157"/>
      <c r="BLB234" s="157"/>
      <c r="BLC234" s="157"/>
      <c r="BLD234" s="157"/>
      <c r="BLE234" s="157"/>
      <c r="BLF234" s="157"/>
      <c r="BLG234" s="157"/>
      <c r="BLH234" s="157"/>
      <c r="BLI234" s="157"/>
      <c r="BLJ234" s="157"/>
      <c r="BLK234" s="157"/>
      <c r="BLL234" s="157"/>
      <c r="BLM234" s="157"/>
      <c r="BLN234" s="157"/>
      <c r="BLO234" s="157"/>
      <c r="BLP234" s="157"/>
      <c r="BLQ234" s="157"/>
      <c r="BLR234" s="157"/>
      <c r="BLS234" s="157"/>
      <c r="BLT234" s="157"/>
      <c r="BLU234" s="157"/>
      <c r="BLV234" s="157"/>
      <c r="BLW234" s="157"/>
      <c r="BLX234" s="157"/>
      <c r="BLY234" s="157"/>
      <c r="BLZ234" s="157"/>
      <c r="BMA234" s="157"/>
      <c r="BMB234" s="157"/>
      <c r="BMC234" s="157"/>
      <c r="BMD234" s="157"/>
      <c r="BME234" s="157"/>
      <c r="BMF234" s="157"/>
      <c r="BMG234" s="157"/>
      <c r="BMH234" s="157"/>
      <c r="BMI234" s="157"/>
      <c r="BMJ234" s="157"/>
      <c r="BMK234" s="157"/>
      <c r="BML234" s="157"/>
      <c r="BMM234" s="157"/>
      <c r="BMN234" s="157"/>
      <c r="BMO234" s="157"/>
      <c r="BMP234" s="157"/>
      <c r="BMQ234" s="157"/>
      <c r="BMR234" s="157"/>
      <c r="BMS234" s="157"/>
      <c r="BMT234" s="157"/>
      <c r="BMU234" s="157"/>
      <c r="BMV234" s="157"/>
      <c r="BMW234" s="157"/>
      <c r="BMX234" s="157"/>
      <c r="BMY234" s="157"/>
      <c r="BMZ234" s="157"/>
      <c r="BNA234" s="157"/>
      <c r="BNB234" s="157"/>
      <c r="BNC234" s="157"/>
      <c r="BND234" s="157"/>
      <c r="BNE234" s="157"/>
      <c r="BNF234" s="157"/>
      <c r="BNG234" s="157"/>
      <c r="BNH234" s="157"/>
      <c r="BNI234" s="157"/>
      <c r="BNJ234" s="157"/>
      <c r="BNK234" s="157"/>
      <c r="BNL234" s="157"/>
      <c r="BNM234" s="157"/>
      <c r="BNN234" s="157"/>
      <c r="BNO234" s="157"/>
      <c r="BNP234" s="157"/>
      <c r="BNQ234" s="157"/>
      <c r="BNR234" s="157"/>
      <c r="BNS234" s="157"/>
      <c r="BNT234" s="157"/>
      <c r="BNU234" s="157"/>
      <c r="BNV234" s="157"/>
      <c r="BNW234" s="157"/>
      <c r="BNX234" s="157"/>
      <c r="BNY234" s="157"/>
      <c r="BNZ234" s="157"/>
      <c r="BOA234" s="157"/>
      <c r="BOB234" s="157"/>
      <c r="BOC234" s="157"/>
      <c r="BOD234" s="157"/>
      <c r="BOE234" s="157"/>
      <c r="BOF234" s="157"/>
      <c r="BOG234" s="157"/>
      <c r="BOH234" s="157"/>
      <c r="BOI234" s="157"/>
      <c r="BOJ234" s="157"/>
      <c r="BOK234" s="157"/>
      <c r="BOL234" s="157"/>
      <c r="BOM234" s="157"/>
      <c r="BON234" s="157"/>
      <c r="BOO234" s="157"/>
      <c r="BOP234" s="157"/>
      <c r="BOQ234" s="157"/>
      <c r="BOR234" s="157"/>
      <c r="BOS234" s="157"/>
      <c r="BOT234" s="157"/>
      <c r="BOU234" s="157"/>
      <c r="BOV234" s="157"/>
      <c r="BOW234" s="157"/>
      <c r="BOX234" s="157"/>
      <c r="BOY234" s="157"/>
      <c r="BOZ234" s="157"/>
      <c r="BPA234" s="157"/>
      <c r="BPB234" s="157"/>
      <c r="BPC234" s="157"/>
      <c r="BPD234" s="157"/>
      <c r="BPE234" s="157"/>
      <c r="BPF234" s="157"/>
      <c r="BPG234" s="157"/>
      <c r="BPH234" s="157"/>
      <c r="BPI234" s="157"/>
      <c r="BPJ234" s="157"/>
      <c r="BPK234" s="157"/>
      <c r="BPL234" s="157"/>
      <c r="BPM234" s="157"/>
      <c r="BPN234" s="157"/>
      <c r="BPO234" s="157"/>
      <c r="BPP234" s="157"/>
      <c r="BPQ234" s="157"/>
      <c r="BPR234" s="157"/>
      <c r="BPS234" s="157"/>
      <c r="BPT234" s="157"/>
      <c r="BPU234" s="157"/>
      <c r="BPV234" s="157"/>
      <c r="BPW234" s="157"/>
      <c r="BPX234" s="157"/>
      <c r="BPY234" s="157"/>
      <c r="BPZ234" s="157"/>
      <c r="BQA234" s="157"/>
      <c r="BQB234" s="157"/>
      <c r="BQC234" s="157"/>
      <c r="BQD234" s="157"/>
      <c r="BQE234" s="157"/>
      <c r="BQF234" s="157"/>
      <c r="BQG234" s="157"/>
      <c r="BQH234" s="157"/>
      <c r="BQI234" s="157"/>
      <c r="BQJ234" s="157"/>
      <c r="BQK234" s="157"/>
      <c r="BQL234" s="157"/>
      <c r="BQM234" s="157"/>
      <c r="BQN234" s="157"/>
      <c r="BQO234" s="157"/>
      <c r="BQP234" s="157"/>
      <c r="BQQ234" s="157"/>
      <c r="BQR234" s="157"/>
      <c r="BQS234" s="157"/>
      <c r="BQT234" s="157"/>
      <c r="BQU234" s="157"/>
      <c r="BQV234" s="157"/>
      <c r="BQW234" s="157"/>
      <c r="BQX234" s="157"/>
      <c r="BQY234" s="157"/>
      <c r="BQZ234" s="157"/>
      <c r="BRA234" s="157"/>
      <c r="BRB234" s="157"/>
      <c r="BRC234" s="157"/>
      <c r="BRD234" s="157"/>
      <c r="BRE234" s="157"/>
      <c r="BRF234" s="157"/>
      <c r="BRG234" s="157"/>
      <c r="BRH234" s="157"/>
      <c r="BRI234" s="157"/>
      <c r="BRJ234" s="157"/>
      <c r="BRK234" s="157"/>
      <c r="BRL234" s="157"/>
      <c r="BRM234" s="157"/>
      <c r="BRN234" s="157"/>
      <c r="BRO234" s="157"/>
      <c r="BRP234" s="157"/>
      <c r="BRQ234" s="157"/>
      <c r="BRR234" s="157"/>
      <c r="BRS234" s="157"/>
      <c r="BRT234" s="157"/>
      <c r="BRU234" s="157"/>
      <c r="BRV234" s="157"/>
      <c r="BRW234" s="157"/>
      <c r="BRX234" s="157"/>
      <c r="BRY234" s="157"/>
      <c r="BRZ234" s="157"/>
      <c r="BSA234" s="157"/>
      <c r="BSB234" s="157"/>
      <c r="BSC234" s="157"/>
      <c r="BSD234" s="157"/>
      <c r="BSE234" s="157"/>
      <c r="BSF234" s="157"/>
      <c r="BSG234" s="157"/>
      <c r="BSH234" s="157"/>
      <c r="BSI234" s="157"/>
      <c r="BSJ234" s="157"/>
      <c r="BSK234" s="157"/>
      <c r="BSL234" s="157"/>
      <c r="BSM234" s="157"/>
      <c r="BSN234" s="157"/>
      <c r="BSO234" s="157"/>
      <c r="BSP234" s="157"/>
      <c r="BSQ234" s="157"/>
      <c r="BSR234" s="157"/>
      <c r="BSS234" s="157"/>
      <c r="BST234" s="157"/>
      <c r="BSU234" s="157"/>
      <c r="BSV234" s="157"/>
      <c r="BSW234" s="157"/>
      <c r="BSX234" s="157"/>
      <c r="BSY234" s="157"/>
      <c r="BSZ234" s="157"/>
      <c r="BTA234" s="157"/>
      <c r="BTB234" s="157"/>
      <c r="BTC234" s="157"/>
      <c r="BTD234" s="157"/>
      <c r="BTE234" s="157"/>
      <c r="BTF234" s="157"/>
      <c r="BTG234" s="157"/>
      <c r="BTH234" s="157"/>
      <c r="BTI234" s="157"/>
      <c r="BTJ234" s="157"/>
      <c r="BTK234" s="157"/>
      <c r="BTL234" s="157"/>
      <c r="BTM234" s="157"/>
      <c r="BTN234" s="157"/>
      <c r="BTO234" s="157"/>
      <c r="BTP234" s="157"/>
      <c r="BTQ234" s="157"/>
      <c r="BTR234" s="157"/>
      <c r="BTS234" s="157"/>
      <c r="BTT234" s="157"/>
      <c r="BTU234" s="157"/>
      <c r="BTV234" s="157"/>
      <c r="BTW234" s="157"/>
      <c r="BTX234" s="157"/>
      <c r="BTY234" s="157"/>
      <c r="BTZ234" s="157"/>
      <c r="BUA234" s="157"/>
      <c r="BUB234" s="157"/>
      <c r="BUC234" s="157"/>
      <c r="BUD234" s="157"/>
      <c r="BUE234" s="157"/>
      <c r="BUF234" s="157"/>
      <c r="BUG234" s="157"/>
      <c r="BUH234" s="157"/>
      <c r="BUI234" s="157"/>
      <c r="BUJ234" s="157"/>
      <c r="BUK234" s="157"/>
      <c r="BUL234" s="157"/>
      <c r="BUM234" s="157"/>
      <c r="BUN234" s="157"/>
      <c r="BUO234" s="157"/>
      <c r="BUP234" s="157"/>
      <c r="BUQ234" s="157"/>
      <c r="BUR234" s="157"/>
      <c r="BUS234" s="157"/>
      <c r="BUT234" s="157"/>
      <c r="BUU234" s="157"/>
      <c r="BUV234" s="157"/>
      <c r="BUW234" s="157"/>
      <c r="BUX234" s="157"/>
      <c r="BUY234" s="157"/>
      <c r="BUZ234" s="157"/>
      <c r="BVA234" s="157"/>
      <c r="BVB234" s="157"/>
      <c r="BVC234" s="157"/>
      <c r="BVD234" s="157"/>
      <c r="BVE234" s="157"/>
      <c r="BVF234" s="157"/>
      <c r="BVG234" s="157"/>
      <c r="BVH234" s="157"/>
      <c r="BVI234" s="157"/>
      <c r="BVJ234" s="157"/>
      <c r="BVK234" s="157"/>
      <c r="BVL234" s="157"/>
      <c r="BVM234" s="157"/>
      <c r="BVN234" s="157"/>
      <c r="BVO234" s="157"/>
      <c r="BVP234" s="157"/>
      <c r="BVQ234" s="157"/>
      <c r="BVR234" s="157"/>
      <c r="BVS234" s="157"/>
      <c r="BVT234" s="157"/>
      <c r="BVU234" s="157"/>
      <c r="BVV234" s="157"/>
      <c r="BVW234" s="157"/>
      <c r="BVX234" s="157"/>
      <c r="BVY234" s="157"/>
      <c r="BVZ234" s="157"/>
      <c r="BWA234" s="157"/>
      <c r="BWB234" s="157"/>
      <c r="BWC234" s="157"/>
      <c r="BWD234" s="157"/>
      <c r="BWE234" s="157"/>
      <c r="BWF234" s="157"/>
      <c r="BWG234" s="157"/>
      <c r="BWH234" s="157"/>
      <c r="BWI234" s="157"/>
      <c r="BWJ234" s="157"/>
      <c r="BWK234" s="157"/>
      <c r="BWL234" s="157"/>
      <c r="BWM234" s="157"/>
      <c r="BWN234" s="157"/>
      <c r="BWO234" s="157"/>
      <c r="BWP234" s="157"/>
      <c r="BWQ234" s="157"/>
      <c r="BWR234" s="157"/>
      <c r="BWS234" s="157"/>
      <c r="BWT234" s="157"/>
      <c r="BWU234" s="157"/>
      <c r="BWV234" s="157"/>
      <c r="BWW234" s="157"/>
      <c r="BWX234" s="157"/>
      <c r="BWY234" s="157"/>
      <c r="BWZ234" s="157"/>
      <c r="BXA234" s="157"/>
      <c r="BXB234" s="157"/>
      <c r="BXC234" s="157"/>
      <c r="BXD234" s="157"/>
      <c r="BXE234" s="157"/>
      <c r="BXF234" s="157"/>
      <c r="BXG234" s="157"/>
      <c r="BXH234" s="157"/>
      <c r="BXI234" s="157"/>
      <c r="BXJ234" s="157"/>
      <c r="BXK234" s="157"/>
      <c r="BXL234" s="157"/>
      <c r="BXM234" s="157"/>
      <c r="BXN234" s="157"/>
      <c r="BXO234" s="157"/>
      <c r="BXP234" s="157"/>
      <c r="BXQ234" s="157"/>
      <c r="BXR234" s="157"/>
      <c r="BXS234" s="157"/>
      <c r="BXT234" s="157"/>
      <c r="BXU234" s="157"/>
      <c r="BXV234" s="157"/>
      <c r="BXW234" s="157"/>
      <c r="BXX234" s="157"/>
      <c r="BXY234" s="157"/>
      <c r="BXZ234" s="157"/>
      <c r="BYA234" s="157"/>
      <c r="BYB234" s="157"/>
      <c r="BYC234" s="157"/>
      <c r="BYD234" s="157"/>
      <c r="BYE234" s="157"/>
      <c r="BYF234" s="157"/>
      <c r="BYG234" s="157"/>
      <c r="BYH234" s="157"/>
      <c r="BYI234" s="157"/>
      <c r="BYJ234" s="157"/>
      <c r="BYK234" s="157"/>
      <c r="BYL234" s="157"/>
      <c r="BYM234" s="157"/>
      <c r="BYN234" s="157"/>
      <c r="BYO234" s="157"/>
      <c r="BYP234" s="157"/>
      <c r="BYQ234" s="157"/>
      <c r="BYR234" s="157"/>
      <c r="BYS234" s="157"/>
      <c r="BYT234" s="157"/>
      <c r="BYU234" s="157"/>
      <c r="BYV234" s="157"/>
      <c r="BYW234" s="157"/>
      <c r="BYX234" s="157"/>
      <c r="BYY234" s="157"/>
      <c r="BYZ234" s="157"/>
      <c r="BZA234" s="157"/>
      <c r="BZB234" s="157"/>
      <c r="BZC234" s="157"/>
      <c r="BZD234" s="157"/>
      <c r="BZE234" s="157"/>
      <c r="BZF234" s="157"/>
      <c r="BZG234" s="157"/>
      <c r="BZH234" s="157"/>
      <c r="BZI234" s="157"/>
      <c r="BZJ234" s="157"/>
      <c r="BZK234" s="157"/>
      <c r="BZL234" s="157"/>
      <c r="BZM234" s="157"/>
      <c r="BZN234" s="157"/>
      <c r="BZO234" s="157"/>
      <c r="BZP234" s="157"/>
      <c r="BZQ234" s="157"/>
      <c r="BZR234" s="157"/>
      <c r="BZS234" s="157"/>
      <c r="BZT234" s="157"/>
      <c r="BZU234" s="157"/>
      <c r="BZV234" s="157"/>
      <c r="BZW234" s="157"/>
      <c r="BZX234" s="157"/>
      <c r="BZY234" s="157"/>
      <c r="BZZ234" s="157"/>
      <c r="CAA234" s="157"/>
      <c r="CAB234" s="157"/>
      <c r="CAC234" s="157"/>
      <c r="CAD234" s="157"/>
      <c r="CAE234" s="157"/>
      <c r="CAF234" s="157"/>
      <c r="CAG234" s="157"/>
      <c r="CAH234" s="157"/>
      <c r="CAI234" s="157"/>
      <c r="CAJ234" s="157"/>
      <c r="CAK234" s="157"/>
      <c r="CAL234" s="157"/>
      <c r="CAM234" s="157"/>
      <c r="CAN234" s="157"/>
      <c r="CAO234" s="157"/>
      <c r="CAP234" s="157"/>
      <c r="CAQ234" s="157"/>
      <c r="CAR234" s="157"/>
      <c r="CAS234" s="157"/>
      <c r="CAT234" s="157"/>
      <c r="CAU234" s="157"/>
      <c r="CAV234" s="157"/>
      <c r="CAW234" s="157"/>
      <c r="CAX234" s="157"/>
      <c r="CAY234" s="157"/>
      <c r="CAZ234" s="157"/>
      <c r="CBA234" s="157"/>
      <c r="CBB234" s="157"/>
      <c r="CBC234" s="157"/>
      <c r="CBD234" s="157"/>
      <c r="CBE234" s="157"/>
      <c r="CBF234" s="157"/>
      <c r="CBG234" s="157"/>
      <c r="CBH234" s="157"/>
      <c r="CBI234" s="157"/>
      <c r="CBJ234" s="157"/>
      <c r="CBK234" s="157"/>
      <c r="CBL234" s="157"/>
      <c r="CBM234" s="157"/>
      <c r="CBN234" s="157"/>
      <c r="CBO234" s="157"/>
      <c r="CBP234" s="157"/>
      <c r="CBQ234" s="157"/>
      <c r="CBR234" s="157"/>
      <c r="CBS234" s="157"/>
      <c r="CBT234" s="157"/>
      <c r="CBU234" s="157"/>
      <c r="CBV234" s="157"/>
      <c r="CBW234" s="157"/>
      <c r="CBX234" s="157"/>
      <c r="CBY234" s="157"/>
      <c r="CBZ234" s="157"/>
      <c r="CCA234" s="157"/>
      <c r="CCB234" s="157"/>
      <c r="CCC234" s="157"/>
      <c r="CCD234" s="157"/>
      <c r="CCE234" s="157"/>
      <c r="CCF234" s="157"/>
      <c r="CCG234" s="157"/>
      <c r="CCH234" s="157"/>
      <c r="CCI234" s="157"/>
      <c r="CCJ234" s="157"/>
      <c r="CCK234" s="157"/>
      <c r="CCL234" s="157"/>
      <c r="CCM234" s="157"/>
      <c r="CCN234" s="157"/>
      <c r="CCO234" s="157"/>
      <c r="CCP234" s="157"/>
      <c r="CCQ234" s="157"/>
      <c r="CCR234" s="157"/>
      <c r="CCS234" s="157"/>
      <c r="CCT234" s="157"/>
      <c r="CCU234" s="157"/>
      <c r="CCV234" s="157"/>
      <c r="CCW234" s="157"/>
      <c r="CCX234" s="157"/>
      <c r="CCY234" s="157"/>
      <c r="CCZ234" s="157"/>
      <c r="CDA234" s="157"/>
      <c r="CDB234" s="157"/>
      <c r="CDC234" s="157"/>
      <c r="CDD234" s="157"/>
      <c r="CDE234" s="157"/>
      <c r="CDF234" s="157"/>
      <c r="CDG234" s="157"/>
      <c r="CDH234" s="157"/>
      <c r="CDI234" s="157"/>
      <c r="CDJ234" s="157"/>
      <c r="CDK234" s="157"/>
      <c r="CDL234" s="157"/>
      <c r="CDM234" s="157"/>
      <c r="CDN234" s="157"/>
      <c r="CDO234" s="157"/>
      <c r="CDP234" s="157"/>
      <c r="CDQ234" s="157"/>
      <c r="CDR234" s="157"/>
      <c r="CDS234" s="157"/>
      <c r="CDT234" s="157"/>
      <c r="CDU234" s="157"/>
      <c r="CDV234" s="157"/>
      <c r="CDW234" s="157"/>
      <c r="CDX234" s="157"/>
      <c r="CDY234" s="157"/>
      <c r="CDZ234" s="157"/>
      <c r="CEA234" s="157"/>
      <c r="CEB234" s="157"/>
      <c r="CEC234" s="157"/>
      <c r="CED234" s="157"/>
      <c r="CEE234" s="157"/>
      <c r="CEF234" s="157"/>
      <c r="CEG234" s="157"/>
      <c r="CEH234" s="157"/>
      <c r="CEI234" s="157"/>
      <c r="CEJ234" s="157"/>
      <c r="CEK234" s="157"/>
      <c r="CEL234" s="157"/>
      <c r="CEM234" s="157"/>
      <c r="CEN234" s="157"/>
      <c r="CEO234" s="157"/>
      <c r="CEP234" s="157"/>
      <c r="CEQ234" s="157"/>
      <c r="CER234" s="157"/>
      <c r="CES234" s="157"/>
      <c r="CET234" s="157"/>
      <c r="CEU234" s="157"/>
      <c r="CEV234" s="157"/>
      <c r="CEW234" s="157"/>
      <c r="CEX234" s="157"/>
      <c r="CEY234" s="157"/>
      <c r="CEZ234" s="157"/>
      <c r="CFA234" s="157"/>
      <c r="CFB234" s="157"/>
      <c r="CFC234" s="157"/>
      <c r="CFD234" s="157"/>
      <c r="CFE234" s="157"/>
      <c r="CFF234" s="157"/>
      <c r="CFG234" s="157"/>
      <c r="CFH234" s="157"/>
      <c r="CFI234" s="157"/>
      <c r="CFJ234" s="157"/>
      <c r="CFK234" s="157"/>
      <c r="CFL234" s="157"/>
      <c r="CFM234" s="157"/>
      <c r="CFN234" s="157"/>
      <c r="CFO234" s="157"/>
      <c r="CFP234" s="157"/>
      <c r="CFQ234" s="157"/>
      <c r="CFR234" s="157"/>
      <c r="CFS234" s="157"/>
      <c r="CFT234" s="157"/>
      <c r="CFU234" s="157"/>
      <c r="CFV234" s="157"/>
      <c r="CFW234" s="157"/>
      <c r="CFX234" s="157"/>
      <c r="CFY234" s="157"/>
      <c r="CFZ234" s="157"/>
      <c r="CGA234" s="157"/>
      <c r="CGB234" s="157"/>
      <c r="CGC234" s="157"/>
      <c r="CGD234" s="157"/>
      <c r="CGE234" s="157"/>
      <c r="CGF234" s="157"/>
      <c r="CGG234" s="157"/>
      <c r="CGH234" s="157"/>
      <c r="CGI234" s="157"/>
      <c r="CGJ234" s="157"/>
      <c r="CGK234" s="157"/>
      <c r="CGL234" s="157"/>
      <c r="CGM234" s="157"/>
      <c r="CGN234" s="157"/>
      <c r="CGO234" s="157"/>
      <c r="CGP234" s="157"/>
      <c r="CGQ234" s="157"/>
      <c r="CGR234" s="157"/>
      <c r="CGS234" s="157"/>
      <c r="CGT234" s="157"/>
      <c r="CGU234" s="157"/>
      <c r="CGV234" s="157"/>
      <c r="CGW234" s="157"/>
      <c r="CGX234" s="157"/>
      <c r="CGY234" s="157"/>
      <c r="CGZ234" s="157"/>
      <c r="CHA234" s="157"/>
      <c r="CHB234" s="157"/>
      <c r="CHC234" s="157"/>
      <c r="CHD234" s="157"/>
      <c r="CHE234" s="157"/>
      <c r="CHF234" s="157"/>
      <c r="CHG234" s="157"/>
      <c r="CHH234" s="157"/>
      <c r="CHI234" s="157"/>
      <c r="CHJ234" s="157"/>
      <c r="CHK234" s="157"/>
      <c r="CHL234" s="157"/>
      <c r="CHM234" s="157"/>
      <c r="CHN234" s="157"/>
      <c r="CHO234" s="157"/>
      <c r="CHP234" s="157"/>
      <c r="CHQ234" s="157"/>
      <c r="CHR234" s="157"/>
      <c r="CHS234" s="157"/>
      <c r="CHT234" s="157"/>
      <c r="CHU234" s="157"/>
      <c r="CHV234" s="157"/>
      <c r="CHW234" s="157"/>
      <c r="CHX234" s="157"/>
      <c r="CHY234" s="157"/>
      <c r="CHZ234" s="157"/>
      <c r="CIA234" s="157"/>
      <c r="CIB234" s="157"/>
      <c r="CIC234" s="157"/>
      <c r="CID234" s="157"/>
      <c r="CIE234" s="157"/>
      <c r="CIF234" s="157"/>
      <c r="CIG234" s="157"/>
      <c r="CIH234" s="157"/>
      <c r="CII234" s="157"/>
      <c r="CIJ234" s="157"/>
      <c r="CIK234" s="157"/>
      <c r="CIL234" s="157"/>
      <c r="CIM234" s="157"/>
      <c r="CIN234" s="157"/>
      <c r="CIO234" s="157"/>
      <c r="CIP234" s="157"/>
      <c r="CIQ234" s="157"/>
      <c r="CIR234" s="157"/>
      <c r="CIS234" s="157"/>
      <c r="CIT234" s="157"/>
      <c r="CIU234" s="157"/>
      <c r="CIV234" s="157"/>
      <c r="CIW234" s="157"/>
      <c r="CIX234" s="157"/>
      <c r="CIY234" s="157"/>
      <c r="CIZ234" s="157"/>
      <c r="CJA234" s="157"/>
      <c r="CJB234" s="157"/>
      <c r="CJC234" s="157"/>
      <c r="CJD234" s="157"/>
      <c r="CJE234" s="157"/>
      <c r="CJF234" s="157"/>
      <c r="CJG234" s="157"/>
      <c r="CJH234" s="157"/>
      <c r="CJI234" s="157"/>
      <c r="CJJ234" s="157"/>
      <c r="CJK234" s="157"/>
      <c r="CJL234" s="157"/>
      <c r="CJM234" s="157"/>
      <c r="CJN234" s="157"/>
      <c r="CJO234" s="157"/>
      <c r="CJP234" s="157"/>
      <c r="CJQ234" s="157"/>
      <c r="CJR234" s="157"/>
      <c r="CJS234" s="157"/>
      <c r="CJT234" s="157"/>
      <c r="CJU234" s="157"/>
      <c r="CJV234" s="157"/>
      <c r="CJW234" s="157"/>
      <c r="CJX234" s="157"/>
      <c r="CJY234" s="157"/>
      <c r="CJZ234" s="157"/>
      <c r="CKA234" s="157"/>
      <c r="CKB234" s="157"/>
      <c r="CKC234" s="157"/>
      <c r="CKD234" s="157"/>
      <c r="CKE234" s="157"/>
      <c r="CKF234" s="157"/>
      <c r="CKG234" s="157"/>
      <c r="CKH234" s="157"/>
      <c r="CKI234" s="157"/>
      <c r="CKJ234" s="157"/>
      <c r="CKK234" s="157"/>
      <c r="CKL234" s="157"/>
      <c r="CKM234" s="157"/>
      <c r="CKN234" s="157"/>
      <c r="CKO234" s="157"/>
      <c r="CKP234" s="157"/>
      <c r="CKQ234" s="157"/>
      <c r="CKR234" s="157"/>
      <c r="CKS234" s="157"/>
      <c r="CKT234" s="157"/>
      <c r="CKU234" s="157"/>
      <c r="CKV234" s="157"/>
      <c r="CKW234" s="157"/>
      <c r="CKX234" s="157"/>
      <c r="CKY234" s="157"/>
      <c r="CKZ234" s="157"/>
      <c r="CLA234" s="157"/>
      <c r="CLB234" s="157"/>
      <c r="CLC234" s="157"/>
      <c r="CLD234" s="157"/>
      <c r="CLE234" s="157"/>
      <c r="CLF234" s="157"/>
      <c r="CLG234" s="157"/>
      <c r="CLH234" s="157"/>
      <c r="CLI234" s="157"/>
      <c r="CLJ234" s="157"/>
      <c r="CLK234" s="157"/>
      <c r="CLL234" s="157"/>
      <c r="CLM234" s="157"/>
      <c r="CLN234" s="157"/>
      <c r="CLO234" s="157"/>
      <c r="CLP234" s="157"/>
      <c r="CLQ234" s="157"/>
      <c r="CLR234" s="157"/>
      <c r="CLS234" s="157"/>
      <c r="CLT234" s="157"/>
      <c r="CLU234" s="157"/>
      <c r="CLV234" s="157"/>
      <c r="CLW234" s="157"/>
      <c r="CLX234" s="157"/>
      <c r="CLY234" s="157"/>
      <c r="CLZ234" s="157"/>
      <c r="CMA234" s="157"/>
      <c r="CMB234" s="157"/>
      <c r="CMC234" s="157"/>
      <c r="CMD234" s="157"/>
      <c r="CME234" s="157"/>
      <c r="CMF234" s="157"/>
      <c r="CMG234" s="157"/>
      <c r="CMH234" s="157"/>
      <c r="CMI234" s="157"/>
      <c r="CMJ234" s="157"/>
      <c r="CMK234" s="157"/>
      <c r="CML234" s="157"/>
      <c r="CMM234" s="157"/>
      <c r="CMN234" s="157"/>
      <c r="CMO234" s="157"/>
      <c r="CMP234" s="157"/>
      <c r="CMQ234" s="157"/>
      <c r="CMR234" s="157"/>
      <c r="CMS234" s="157"/>
      <c r="CMT234" s="157"/>
      <c r="CMU234" s="157"/>
      <c r="CMV234" s="157"/>
      <c r="CMW234" s="157"/>
      <c r="CMX234" s="157"/>
      <c r="CMY234" s="157"/>
      <c r="CMZ234" s="157"/>
      <c r="CNA234" s="157"/>
      <c r="CNB234" s="157"/>
      <c r="CNC234" s="157"/>
      <c r="CND234" s="157"/>
      <c r="CNE234" s="157"/>
      <c r="CNF234" s="157"/>
      <c r="CNG234" s="157"/>
      <c r="CNH234" s="157"/>
      <c r="CNI234" s="157"/>
      <c r="CNJ234" s="157"/>
      <c r="CNK234" s="157"/>
      <c r="CNL234" s="157"/>
      <c r="CNM234" s="157"/>
      <c r="CNN234" s="157"/>
      <c r="CNO234" s="157"/>
      <c r="CNP234" s="157"/>
      <c r="CNQ234" s="157"/>
      <c r="CNR234" s="157"/>
      <c r="CNS234" s="157"/>
      <c r="CNT234" s="157"/>
      <c r="CNU234" s="157"/>
      <c r="CNV234" s="157"/>
      <c r="CNW234" s="157"/>
      <c r="CNX234" s="157"/>
      <c r="CNY234" s="157"/>
      <c r="CNZ234" s="157"/>
      <c r="COA234" s="157"/>
      <c r="COB234" s="157"/>
      <c r="COC234" s="157"/>
      <c r="COD234" s="157"/>
      <c r="COE234" s="157"/>
      <c r="COF234" s="157"/>
      <c r="COG234" s="157"/>
      <c r="COH234" s="157"/>
      <c r="COI234" s="157"/>
      <c r="COJ234" s="157"/>
      <c r="COK234" s="157"/>
      <c r="COL234" s="157"/>
      <c r="COM234" s="157"/>
      <c r="CON234" s="157"/>
      <c r="COO234" s="157"/>
      <c r="COP234" s="157"/>
      <c r="COQ234" s="157"/>
      <c r="COR234" s="157"/>
      <c r="COS234" s="157"/>
      <c r="COT234" s="157"/>
      <c r="COU234" s="157"/>
      <c r="COV234" s="157"/>
      <c r="COW234" s="157"/>
      <c r="COX234" s="157"/>
      <c r="COY234" s="157"/>
      <c r="COZ234" s="157"/>
      <c r="CPA234" s="157"/>
      <c r="CPB234" s="157"/>
      <c r="CPC234" s="157"/>
      <c r="CPD234" s="157"/>
      <c r="CPE234" s="157"/>
      <c r="CPF234" s="157"/>
      <c r="CPG234" s="157"/>
      <c r="CPH234" s="157"/>
      <c r="CPI234" s="157"/>
      <c r="CPJ234" s="157"/>
      <c r="CPK234" s="157"/>
      <c r="CPL234" s="157"/>
      <c r="CPM234" s="157"/>
      <c r="CPN234" s="157"/>
      <c r="CPO234" s="157"/>
      <c r="CPP234" s="157"/>
      <c r="CPQ234" s="157"/>
      <c r="CPR234" s="157"/>
      <c r="CPS234" s="157"/>
      <c r="CPT234" s="157"/>
      <c r="CPU234" s="157"/>
      <c r="CPV234" s="157"/>
      <c r="CPW234" s="157"/>
      <c r="CPX234" s="157"/>
      <c r="CPY234" s="157"/>
      <c r="CPZ234" s="157"/>
      <c r="CQA234" s="157"/>
      <c r="CQB234" s="157"/>
      <c r="CQC234" s="157"/>
      <c r="CQD234" s="157"/>
      <c r="CQE234" s="157"/>
      <c r="CQF234" s="157"/>
      <c r="CQG234" s="157"/>
      <c r="CQH234" s="157"/>
      <c r="CQI234" s="157"/>
      <c r="CQJ234" s="157"/>
      <c r="CQK234" s="157"/>
      <c r="CQL234" s="157"/>
      <c r="CQM234" s="157"/>
      <c r="CQN234" s="157"/>
      <c r="CQO234" s="157"/>
      <c r="CQP234" s="157"/>
      <c r="CQQ234" s="157"/>
      <c r="CQR234" s="157"/>
      <c r="CQS234" s="157"/>
      <c r="CQT234" s="157"/>
      <c r="CQU234" s="157"/>
      <c r="CQV234" s="157"/>
      <c r="CQW234" s="157"/>
      <c r="CQX234" s="157"/>
      <c r="CQY234" s="157"/>
      <c r="CQZ234" s="157"/>
      <c r="CRA234" s="157"/>
      <c r="CRB234" s="157"/>
      <c r="CRC234" s="157"/>
      <c r="CRD234" s="157"/>
      <c r="CRE234" s="157"/>
      <c r="CRF234" s="157"/>
      <c r="CRG234" s="157"/>
      <c r="CRH234" s="157"/>
      <c r="CRI234" s="157"/>
      <c r="CRJ234" s="157"/>
      <c r="CRK234" s="157"/>
      <c r="CRL234" s="157"/>
      <c r="CRM234" s="157"/>
      <c r="CRN234" s="157"/>
      <c r="CRO234" s="157"/>
      <c r="CRP234" s="157"/>
      <c r="CRQ234" s="157"/>
      <c r="CRR234" s="157"/>
      <c r="CRS234" s="157"/>
      <c r="CRT234" s="157"/>
      <c r="CRU234" s="157"/>
      <c r="CRV234" s="157"/>
      <c r="CRW234" s="157"/>
      <c r="CRX234" s="157"/>
      <c r="CRY234" s="157"/>
      <c r="CRZ234" s="157"/>
      <c r="CSA234" s="157"/>
      <c r="CSB234" s="157"/>
      <c r="CSC234" s="157"/>
      <c r="CSD234" s="157"/>
      <c r="CSE234" s="157"/>
      <c r="CSF234" s="157"/>
      <c r="CSG234" s="157"/>
      <c r="CSH234" s="157"/>
      <c r="CSI234" s="157"/>
      <c r="CSJ234" s="157"/>
      <c r="CSK234" s="157"/>
      <c r="CSL234" s="157"/>
      <c r="CSM234" s="157"/>
      <c r="CSN234" s="157"/>
      <c r="CSO234" s="157"/>
      <c r="CSP234" s="157"/>
      <c r="CSQ234" s="157"/>
      <c r="CSR234" s="157"/>
      <c r="CSS234" s="157"/>
      <c r="CST234" s="157"/>
      <c r="CSU234" s="157"/>
      <c r="CSV234" s="157"/>
      <c r="CSW234" s="157"/>
      <c r="CSX234" s="157"/>
      <c r="CSY234" s="157"/>
      <c r="CSZ234" s="157"/>
      <c r="CTA234" s="157"/>
      <c r="CTB234" s="157"/>
      <c r="CTC234" s="157"/>
      <c r="CTD234" s="157"/>
      <c r="CTE234" s="157"/>
      <c r="CTF234" s="157"/>
      <c r="CTG234" s="157"/>
      <c r="CTH234" s="157"/>
      <c r="CTI234" s="157"/>
      <c r="CTJ234" s="157"/>
      <c r="CTK234" s="157"/>
      <c r="CTL234" s="157"/>
      <c r="CTM234" s="157"/>
      <c r="CTN234" s="157"/>
      <c r="CTO234" s="157"/>
      <c r="CTP234" s="157"/>
      <c r="CTQ234" s="157"/>
      <c r="CTR234" s="157"/>
      <c r="CTS234" s="157"/>
      <c r="CTT234" s="157"/>
      <c r="CTU234" s="157"/>
      <c r="CTV234" s="157"/>
      <c r="CTW234" s="157"/>
      <c r="CTX234" s="157"/>
      <c r="CTY234" s="157"/>
      <c r="CTZ234" s="157"/>
      <c r="CUA234" s="157"/>
      <c r="CUB234" s="157"/>
      <c r="CUC234" s="157"/>
      <c r="CUD234" s="157"/>
      <c r="CUE234" s="157"/>
      <c r="CUF234" s="157"/>
      <c r="CUG234" s="157"/>
      <c r="CUH234" s="157"/>
      <c r="CUI234" s="157"/>
      <c r="CUJ234" s="157"/>
      <c r="CUK234" s="157"/>
      <c r="CUL234" s="157"/>
      <c r="CUM234" s="157"/>
      <c r="CUN234" s="157"/>
      <c r="CUO234" s="157"/>
      <c r="CUP234" s="157"/>
      <c r="CUQ234" s="157"/>
      <c r="CUR234" s="157"/>
      <c r="CUS234" s="157"/>
      <c r="CUT234" s="157"/>
      <c r="CUU234" s="157"/>
      <c r="CUV234" s="157"/>
      <c r="CUW234" s="157"/>
      <c r="CUX234" s="157"/>
      <c r="CUY234" s="157"/>
      <c r="CUZ234" s="157"/>
      <c r="CVA234" s="157"/>
      <c r="CVB234" s="157"/>
      <c r="CVC234" s="157"/>
      <c r="CVD234" s="157"/>
      <c r="CVE234" s="157"/>
      <c r="CVF234" s="157"/>
      <c r="CVG234" s="157"/>
      <c r="CVH234" s="157"/>
      <c r="CVI234" s="157"/>
      <c r="CVJ234" s="157"/>
      <c r="CVK234" s="157"/>
      <c r="CVL234" s="157"/>
      <c r="CVM234" s="157"/>
      <c r="CVN234" s="157"/>
      <c r="CVO234" s="157"/>
      <c r="CVP234" s="157"/>
      <c r="CVQ234" s="157"/>
      <c r="CVR234" s="157"/>
      <c r="CVS234" s="157"/>
      <c r="CVT234" s="157"/>
      <c r="CVU234" s="157"/>
      <c r="CVV234" s="157"/>
      <c r="CVW234" s="157"/>
      <c r="CVX234" s="157"/>
      <c r="CVY234" s="157"/>
      <c r="CVZ234" s="157"/>
      <c r="CWA234" s="157"/>
      <c r="CWB234" s="157"/>
      <c r="CWC234" s="157"/>
      <c r="CWD234" s="157"/>
      <c r="CWE234" s="157"/>
      <c r="CWF234" s="157"/>
      <c r="CWG234" s="157"/>
      <c r="CWH234" s="157"/>
      <c r="CWI234" s="157"/>
      <c r="CWJ234" s="157"/>
      <c r="CWK234" s="157"/>
      <c r="CWL234" s="157"/>
      <c r="CWM234" s="157"/>
      <c r="CWN234" s="157"/>
      <c r="CWO234" s="157"/>
      <c r="CWP234" s="157"/>
      <c r="CWQ234" s="157"/>
      <c r="CWR234" s="157"/>
      <c r="CWS234" s="157"/>
      <c r="CWT234" s="157"/>
      <c r="CWU234" s="157"/>
      <c r="CWV234" s="157"/>
      <c r="CWW234" s="157"/>
      <c r="CWX234" s="157"/>
      <c r="CWY234" s="157"/>
      <c r="CWZ234" s="157"/>
      <c r="CXA234" s="157"/>
      <c r="CXB234" s="157"/>
      <c r="CXC234" s="157"/>
      <c r="CXD234" s="157"/>
      <c r="CXE234" s="157"/>
      <c r="CXF234" s="157"/>
      <c r="CXG234" s="157"/>
      <c r="CXH234" s="157"/>
      <c r="CXI234" s="157"/>
      <c r="CXJ234" s="157"/>
      <c r="CXK234" s="157"/>
      <c r="CXL234" s="157"/>
      <c r="CXM234" s="157"/>
      <c r="CXN234" s="157"/>
      <c r="CXO234" s="157"/>
      <c r="CXP234" s="157"/>
      <c r="CXQ234" s="157"/>
      <c r="CXR234" s="157"/>
      <c r="CXS234" s="157"/>
      <c r="CXT234" s="157"/>
      <c r="CXU234" s="157"/>
      <c r="CXV234" s="157"/>
      <c r="CXW234" s="157"/>
      <c r="CXX234" s="157"/>
      <c r="CXY234" s="157"/>
      <c r="CXZ234" s="157"/>
      <c r="CYA234" s="157"/>
      <c r="CYB234" s="157"/>
      <c r="CYC234" s="157"/>
      <c r="CYD234" s="157"/>
      <c r="CYE234" s="157"/>
      <c r="CYF234" s="157"/>
      <c r="CYG234" s="157"/>
      <c r="CYH234" s="157"/>
      <c r="CYI234" s="157"/>
      <c r="CYJ234" s="157"/>
      <c r="CYK234" s="157"/>
      <c r="CYL234" s="157"/>
      <c r="CYM234" s="157"/>
      <c r="CYN234" s="157"/>
      <c r="CYO234" s="157"/>
      <c r="CYP234" s="157"/>
      <c r="CYQ234" s="157"/>
      <c r="CYR234" s="157"/>
      <c r="CYS234" s="157"/>
      <c r="CYT234" s="157"/>
      <c r="CYU234" s="157"/>
      <c r="CYV234" s="157"/>
      <c r="CYW234" s="157"/>
      <c r="CYX234" s="157"/>
      <c r="CYY234" s="157"/>
      <c r="CYZ234" s="157"/>
      <c r="CZA234" s="157"/>
      <c r="CZB234" s="157"/>
      <c r="CZC234" s="157"/>
      <c r="CZD234" s="157"/>
      <c r="CZE234" s="157"/>
      <c r="CZF234" s="157"/>
      <c r="CZG234" s="157"/>
      <c r="CZH234" s="157"/>
      <c r="CZI234" s="157"/>
      <c r="CZJ234" s="157"/>
      <c r="CZK234" s="157"/>
      <c r="CZL234" s="157"/>
      <c r="CZM234" s="157"/>
      <c r="CZN234" s="157"/>
      <c r="CZO234" s="157"/>
      <c r="CZP234" s="157"/>
      <c r="CZQ234" s="157"/>
      <c r="CZR234" s="157"/>
      <c r="CZS234" s="157"/>
      <c r="CZT234" s="157"/>
      <c r="CZU234" s="157"/>
      <c r="CZV234" s="157"/>
      <c r="CZW234" s="157"/>
      <c r="CZX234" s="157"/>
      <c r="CZY234" s="157"/>
      <c r="CZZ234" s="157"/>
      <c r="DAA234" s="157"/>
      <c r="DAB234" s="157"/>
      <c r="DAC234" s="157"/>
      <c r="DAD234" s="157"/>
      <c r="DAE234" s="157"/>
      <c r="DAF234" s="157"/>
      <c r="DAG234" s="157"/>
      <c r="DAH234" s="157"/>
      <c r="DAI234" s="157"/>
      <c r="DAJ234" s="157"/>
      <c r="DAK234" s="157"/>
      <c r="DAL234" s="157"/>
      <c r="DAM234" s="157"/>
      <c r="DAN234" s="157"/>
      <c r="DAO234" s="157"/>
      <c r="DAP234" s="157"/>
      <c r="DAQ234" s="157"/>
      <c r="DAR234" s="157"/>
      <c r="DAS234" s="157"/>
      <c r="DAT234" s="157"/>
      <c r="DAU234" s="157"/>
      <c r="DAV234" s="157"/>
      <c r="DAW234" s="157"/>
      <c r="DAX234" s="157"/>
      <c r="DAY234" s="157"/>
      <c r="DAZ234" s="157"/>
      <c r="DBA234" s="157"/>
      <c r="DBB234" s="157"/>
      <c r="DBC234" s="157"/>
      <c r="DBD234" s="157"/>
      <c r="DBE234" s="157"/>
      <c r="DBF234" s="157"/>
      <c r="DBG234" s="157"/>
      <c r="DBH234" s="157"/>
      <c r="DBI234" s="157"/>
      <c r="DBJ234" s="157"/>
      <c r="DBK234" s="157"/>
      <c r="DBL234" s="157"/>
      <c r="DBM234" s="157"/>
      <c r="DBN234" s="157"/>
      <c r="DBO234" s="157"/>
      <c r="DBP234" s="157"/>
      <c r="DBQ234" s="157"/>
      <c r="DBR234" s="157"/>
      <c r="DBS234" s="157"/>
      <c r="DBT234" s="157"/>
      <c r="DBU234" s="157"/>
      <c r="DBV234" s="157"/>
      <c r="DBW234" s="157"/>
      <c r="DBX234" s="157"/>
      <c r="DBY234" s="157"/>
      <c r="DBZ234" s="157"/>
      <c r="DCA234" s="157"/>
      <c r="DCB234" s="157"/>
      <c r="DCC234" s="157"/>
      <c r="DCD234" s="157"/>
      <c r="DCE234" s="157"/>
      <c r="DCF234" s="157"/>
      <c r="DCG234" s="157"/>
      <c r="DCH234" s="157"/>
      <c r="DCI234" s="157"/>
      <c r="DCJ234" s="157"/>
      <c r="DCK234" s="157"/>
      <c r="DCL234" s="157"/>
      <c r="DCM234" s="157"/>
      <c r="DCN234" s="157"/>
      <c r="DCO234" s="157"/>
      <c r="DCP234" s="157"/>
      <c r="DCQ234" s="157"/>
      <c r="DCR234" s="157"/>
      <c r="DCS234" s="157"/>
      <c r="DCT234" s="157"/>
      <c r="DCU234" s="157"/>
      <c r="DCV234" s="157"/>
      <c r="DCW234" s="157"/>
      <c r="DCX234" s="157"/>
      <c r="DCY234" s="157"/>
      <c r="DCZ234" s="157"/>
      <c r="DDA234" s="157"/>
      <c r="DDB234" s="157"/>
      <c r="DDC234" s="157"/>
      <c r="DDD234" s="157"/>
      <c r="DDE234" s="157"/>
      <c r="DDF234" s="157"/>
      <c r="DDG234" s="157"/>
      <c r="DDH234" s="157"/>
      <c r="DDI234" s="157"/>
      <c r="DDJ234" s="157"/>
      <c r="DDK234" s="157"/>
      <c r="DDL234" s="157"/>
      <c r="DDM234" s="157"/>
      <c r="DDN234" s="157"/>
      <c r="DDO234" s="157"/>
      <c r="DDP234" s="157"/>
      <c r="DDQ234" s="157"/>
      <c r="DDR234" s="157"/>
      <c r="DDS234" s="157"/>
      <c r="DDT234" s="157"/>
      <c r="DDU234" s="157"/>
      <c r="DDV234" s="157"/>
      <c r="DDW234" s="157"/>
      <c r="DDX234" s="157"/>
      <c r="DDY234" s="157"/>
      <c r="DDZ234" s="157"/>
      <c r="DEA234" s="157"/>
      <c r="DEB234" s="157"/>
      <c r="DEC234" s="157"/>
      <c r="DED234" s="157"/>
      <c r="DEE234" s="157"/>
      <c r="DEF234" s="157"/>
      <c r="DEG234" s="157"/>
      <c r="DEH234" s="157"/>
      <c r="DEI234" s="157"/>
      <c r="DEJ234" s="157"/>
      <c r="DEK234" s="157"/>
      <c r="DEL234" s="157"/>
      <c r="DEM234" s="157"/>
      <c r="DEN234" s="157"/>
      <c r="DEO234" s="157"/>
      <c r="DEP234" s="157"/>
      <c r="DEQ234" s="157"/>
      <c r="DER234" s="157"/>
      <c r="DES234" s="157"/>
      <c r="DET234" s="157"/>
      <c r="DEU234" s="157"/>
      <c r="DEV234" s="157"/>
      <c r="DEW234" s="157"/>
      <c r="DEX234" s="157"/>
      <c r="DEY234" s="157"/>
      <c r="DEZ234" s="157"/>
      <c r="DFA234" s="157"/>
      <c r="DFB234" s="157"/>
      <c r="DFC234" s="157"/>
      <c r="DFD234" s="157"/>
      <c r="DFE234" s="157"/>
      <c r="DFF234" s="157"/>
      <c r="DFG234" s="157"/>
      <c r="DFH234" s="157"/>
      <c r="DFI234" s="157"/>
      <c r="DFJ234" s="157"/>
      <c r="DFK234" s="157"/>
      <c r="DFL234" s="157"/>
      <c r="DFM234" s="157"/>
      <c r="DFN234" s="157"/>
      <c r="DFO234" s="157"/>
      <c r="DFP234" s="157"/>
      <c r="DFQ234" s="157"/>
      <c r="DFR234" s="157"/>
      <c r="DFS234" s="157"/>
      <c r="DFT234" s="157"/>
      <c r="DFU234" s="157"/>
      <c r="DFV234" s="157"/>
      <c r="DFW234" s="157"/>
      <c r="DFX234" s="157"/>
      <c r="DFY234" s="157"/>
      <c r="DFZ234" s="157"/>
      <c r="DGA234" s="157"/>
      <c r="DGB234" s="157"/>
      <c r="DGC234" s="157"/>
      <c r="DGD234" s="157"/>
      <c r="DGE234" s="157"/>
      <c r="DGF234" s="157"/>
      <c r="DGG234" s="157"/>
      <c r="DGH234" s="157"/>
      <c r="DGI234" s="157"/>
      <c r="DGJ234" s="157"/>
      <c r="DGK234" s="157"/>
      <c r="DGL234" s="157"/>
      <c r="DGM234" s="157"/>
      <c r="DGN234" s="157"/>
      <c r="DGO234" s="157"/>
      <c r="DGP234" s="157"/>
      <c r="DGQ234" s="157"/>
      <c r="DGR234" s="157"/>
      <c r="DGS234" s="157"/>
      <c r="DGT234" s="157"/>
      <c r="DGU234" s="157"/>
      <c r="DGV234" s="157"/>
      <c r="DGW234" s="157"/>
      <c r="DGX234" s="157"/>
      <c r="DGY234" s="157"/>
      <c r="DGZ234" s="157"/>
      <c r="DHA234" s="157"/>
      <c r="DHB234" s="157"/>
      <c r="DHC234" s="157"/>
      <c r="DHD234" s="157"/>
      <c r="DHE234" s="157"/>
      <c r="DHF234" s="157"/>
      <c r="DHG234" s="157"/>
      <c r="DHH234" s="157"/>
      <c r="DHI234" s="157"/>
      <c r="DHJ234" s="157"/>
      <c r="DHK234" s="157"/>
      <c r="DHL234" s="157"/>
      <c r="DHM234" s="157"/>
      <c r="DHN234" s="157"/>
      <c r="DHO234" s="157"/>
      <c r="DHP234" s="157"/>
      <c r="DHQ234" s="157"/>
      <c r="DHR234" s="157"/>
      <c r="DHS234" s="157"/>
      <c r="DHT234" s="157"/>
      <c r="DHU234" s="157"/>
      <c r="DHV234" s="157"/>
      <c r="DHW234" s="157"/>
      <c r="DHX234" s="157"/>
      <c r="DHY234" s="157"/>
      <c r="DHZ234" s="157"/>
      <c r="DIA234" s="157"/>
      <c r="DIB234" s="157"/>
      <c r="DIC234" s="157"/>
      <c r="DID234" s="157"/>
      <c r="DIE234" s="157"/>
      <c r="DIF234" s="157"/>
      <c r="DIG234" s="157"/>
      <c r="DIH234" s="157"/>
      <c r="DII234" s="157"/>
      <c r="DIJ234" s="157"/>
      <c r="DIK234" s="157"/>
      <c r="DIL234" s="157"/>
      <c r="DIM234" s="157"/>
      <c r="DIN234" s="157"/>
      <c r="DIO234" s="157"/>
      <c r="DIP234" s="157"/>
      <c r="DIQ234" s="157"/>
      <c r="DIR234" s="157"/>
      <c r="DIS234" s="157"/>
      <c r="DIT234" s="157"/>
      <c r="DIU234" s="157"/>
      <c r="DIV234" s="157"/>
      <c r="DIW234" s="157"/>
      <c r="DIX234" s="157"/>
      <c r="DIY234" s="157"/>
      <c r="DIZ234" s="157"/>
      <c r="DJA234" s="157"/>
      <c r="DJB234" s="157"/>
      <c r="DJC234" s="157"/>
      <c r="DJD234" s="157"/>
      <c r="DJE234" s="157"/>
      <c r="DJF234" s="157"/>
      <c r="DJG234" s="157"/>
      <c r="DJH234" s="157"/>
      <c r="DJI234" s="157"/>
      <c r="DJJ234" s="157"/>
      <c r="DJK234" s="157"/>
      <c r="DJL234" s="157"/>
      <c r="DJM234" s="157"/>
      <c r="DJN234" s="157"/>
      <c r="DJO234" s="157"/>
      <c r="DJP234" s="157"/>
      <c r="DJQ234" s="157"/>
      <c r="DJR234" s="157"/>
      <c r="DJS234" s="157"/>
      <c r="DJT234" s="157"/>
      <c r="DJU234" s="157"/>
      <c r="DJV234" s="157"/>
      <c r="DJW234" s="157"/>
      <c r="DJX234" s="157"/>
      <c r="DJY234" s="157"/>
      <c r="DJZ234" s="157"/>
      <c r="DKA234" s="157"/>
      <c r="DKB234" s="157"/>
      <c r="DKC234" s="157"/>
      <c r="DKD234" s="157"/>
      <c r="DKE234" s="157"/>
      <c r="DKF234" s="157"/>
      <c r="DKG234" s="157"/>
      <c r="DKH234" s="157"/>
      <c r="DKI234" s="157"/>
      <c r="DKJ234" s="157"/>
      <c r="DKK234" s="157"/>
      <c r="DKL234" s="157"/>
      <c r="DKM234" s="157"/>
      <c r="DKN234" s="157"/>
      <c r="DKO234" s="157"/>
      <c r="DKP234" s="157"/>
      <c r="DKQ234" s="157"/>
      <c r="DKR234" s="157"/>
      <c r="DKS234" s="157"/>
      <c r="DKT234" s="157"/>
      <c r="DKU234" s="157"/>
      <c r="DKV234" s="157"/>
      <c r="DKW234" s="157"/>
      <c r="DKX234" s="157"/>
      <c r="DKY234" s="157"/>
      <c r="DKZ234" s="157"/>
      <c r="DLA234" s="157"/>
      <c r="DLB234" s="157"/>
      <c r="DLC234" s="157"/>
      <c r="DLD234" s="157"/>
      <c r="DLE234" s="157"/>
      <c r="DLF234" s="157"/>
      <c r="DLG234" s="157"/>
      <c r="DLH234" s="157"/>
      <c r="DLI234" s="157"/>
      <c r="DLJ234" s="157"/>
      <c r="DLK234" s="157"/>
      <c r="DLL234" s="157"/>
      <c r="DLM234" s="157"/>
      <c r="DLN234" s="157"/>
      <c r="DLO234" s="157"/>
      <c r="DLP234" s="157"/>
      <c r="DLQ234" s="157"/>
      <c r="DLR234" s="157"/>
      <c r="DLS234" s="157"/>
      <c r="DLT234" s="157"/>
      <c r="DLU234" s="157"/>
      <c r="DLV234" s="157"/>
      <c r="DLW234" s="157"/>
      <c r="DLX234" s="157"/>
      <c r="DLY234" s="157"/>
      <c r="DLZ234" s="157"/>
      <c r="DMA234" s="157"/>
      <c r="DMB234" s="157"/>
      <c r="DMC234" s="157"/>
      <c r="DMD234" s="157"/>
      <c r="DME234" s="157"/>
      <c r="DMF234" s="157"/>
      <c r="DMG234" s="157"/>
      <c r="DMH234" s="157"/>
      <c r="DMI234" s="157"/>
      <c r="DMJ234" s="157"/>
      <c r="DMK234" s="157"/>
      <c r="DML234" s="157"/>
      <c r="DMM234" s="157"/>
      <c r="DMN234" s="157"/>
      <c r="DMO234" s="157"/>
      <c r="DMP234" s="157"/>
      <c r="DMQ234" s="157"/>
      <c r="DMR234" s="157"/>
      <c r="DMS234" s="157"/>
      <c r="DMT234" s="157"/>
      <c r="DMU234" s="157"/>
      <c r="DMV234" s="157"/>
      <c r="DMW234" s="157"/>
      <c r="DMX234" s="157"/>
      <c r="DMY234" s="157"/>
      <c r="DMZ234" s="157"/>
      <c r="DNA234" s="157"/>
      <c r="DNB234" s="157"/>
      <c r="DNC234" s="157"/>
      <c r="DND234" s="157"/>
      <c r="DNE234" s="157"/>
      <c r="DNF234" s="157"/>
      <c r="DNG234" s="157"/>
      <c r="DNH234" s="157"/>
      <c r="DNI234" s="157"/>
      <c r="DNJ234" s="157"/>
      <c r="DNK234" s="157"/>
      <c r="DNL234" s="157"/>
      <c r="DNM234" s="157"/>
      <c r="DNN234" s="157"/>
      <c r="DNO234" s="157"/>
      <c r="DNP234" s="157"/>
      <c r="DNQ234" s="157"/>
      <c r="DNR234" s="157"/>
      <c r="DNS234" s="157"/>
      <c r="DNT234" s="157"/>
      <c r="DNU234" s="157"/>
      <c r="DNV234" s="157"/>
      <c r="DNW234" s="157"/>
      <c r="DNX234" s="157"/>
      <c r="DNY234" s="157"/>
      <c r="DNZ234" s="157"/>
      <c r="DOA234" s="157"/>
      <c r="DOB234" s="157"/>
      <c r="DOC234" s="157"/>
      <c r="DOD234" s="157"/>
      <c r="DOE234" s="157"/>
      <c r="DOF234" s="157"/>
      <c r="DOG234" s="157"/>
      <c r="DOH234" s="157"/>
      <c r="DOI234" s="157"/>
      <c r="DOJ234" s="157"/>
      <c r="DOK234" s="157"/>
      <c r="DOL234" s="157"/>
      <c r="DOM234" s="157"/>
      <c r="DON234" s="157"/>
      <c r="DOO234" s="157"/>
      <c r="DOP234" s="157"/>
      <c r="DOQ234" s="157"/>
      <c r="DOR234" s="157"/>
      <c r="DOS234" s="157"/>
      <c r="DOT234" s="157"/>
      <c r="DOU234" s="157"/>
      <c r="DOV234" s="157"/>
      <c r="DOW234" s="157"/>
      <c r="DOX234" s="157"/>
      <c r="DOY234" s="157"/>
      <c r="DOZ234" s="157"/>
      <c r="DPA234" s="157"/>
      <c r="DPB234" s="157"/>
      <c r="DPC234" s="157"/>
      <c r="DPD234" s="157"/>
      <c r="DPE234" s="157"/>
      <c r="DPF234" s="157"/>
      <c r="DPG234" s="157"/>
      <c r="DPH234" s="157"/>
      <c r="DPI234" s="157"/>
      <c r="DPJ234" s="157"/>
      <c r="DPK234" s="157"/>
      <c r="DPL234" s="157"/>
      <c r="DPM234" s="157"/>
      <c r="DPN234" s="157"/>
      <c r="DPO234" s="157"/>
      <c r="DPP234" s="157"/>
      <c r="DPQ234" s="157"/>
      <c r="DPR234" s="157"/>
      <c r="DPS234" s="157"/>
      <c r="DPT234" s="157"/>
      <c r="DPU234" s="157"/>
      <c r="DPV234" s="157"/>
      <c r="DPW234" s="157"/>
      <c r="DPX234" s="157"/>
      <c r="DPY234" s="157"/>
      <c r="DPZ234" s="157"/>
      <c r="DQA234" s="157"/>
      <c r="DQB234" s="157"/>
      <c r="DQC234" s="157"/>
      <c r="DQD234" s="157"/>
      <c r="DQE234" s="157"/>
      <c r="DQF234" s="157"/>
      <c r="DQG234" s="157"/>
      <c r="DQH234" s="157"/>
      <c r="DQI234" s="157"/>
      <c r="DQJ234" s="157"/>
      <c r="DQK234" s="157"/>
      <c r="DQL234" s="157"/>
      <c r="DQM234" s="157"/>
      <c r="DQN234" s="157"/>
      <c r="DQO234" s="157"/>
      <c r="DQP234" s="157"/>
      <c r="DQQ234" s="157"/>
      <c r="DQR234" s="157"/>
      <c r="DQS234" s="157"/>
      <c r="DQT234" s="157"/>
      <c r="DQU234" s="157"/>
      <c r="DQV234" s="157"/>
      <c r="DQW234" s="157"/>
      <c r="DQX234" s="157"/>
      <c r="DQY234" s="157"/>
      <c r="DQZ234" s="157"/>
      <c r="DRA234" s="157"/>
      <c r="DRB234" s="157"/>
      <c r="DRC234" s="157"/>
      <c r="DRD234" s="157"/>
      <c r="DRE234" s="157"/>
      <c r="DRF234" s="157"/>
      <c r="DRG234" s="157"/>
      <c r="DRH234" s="157"/>
      <c r="DRI234" s="157"/>
      <c r="DRJ234" s="157"/>
      <c r="DRK234" s="157"/>
      <c r="DRL234" s="157"/>
      <c r="DRM234" s="157"/>
      <c r="DRN234" s="157"/>
      <c r="DRO234" s="157"/>
      <c r="DRP234" s="157"/>
      <c r="DRQ234" s="157"/>
      <c r="DRR234" s="157"/>
      <c r="DRS234" s="157"/>
      <c r="DRT234" s="157"/>
      <c r="DRU234" s="157"/>
      <c r="DRV234" s="157"/>
      <c r="DRW234" s="157"/>
      <c r="DRX234" s="157"/>
      <c r="DRY234" s="157"/>
      <c r="DRZ234" s="157"/>
      <c r="DSA234" s="157"/>
      <c r="DSB234" s="157"/>
      <c r="DSC234" s="157"/>
      <c r="DSD234" s="157"/>
      <c r="DSE234" s="157"/>
      <c r="DSF234" s="157"/>
      <c r="DSG234" s="157"/>
      <c r="DSH234" s="157"/>
      <c r="DSI234" s="157"/>
      <c r="DSJ234" s="157"/>
      <c r="DSK234" s="157"/>
      <c r="DSL234" s="157"/>
      <c r="DSM234" s="157"/>
      <c r="DSN234" s="157"/>
      <c r="DSO234" s="157"/>
      <c r="DSP234" s="157"/>
      <c r="DSQ234" s="157"/>
      <c r="DSR234" s="157"/>
      <c r="DSS234" s="157"/>
      <c r="DST234" s="157"/>
      <c r="DSU234" s="157"/>
      <c r="DSV234" s="157"/>
      <c r="DSW234" s="157"/>
      <c r="DSX234" s="157"/>
      <c r="DSY234" s="157"/>
      <c r="DSZ234" s="157"/>
      <c r="DTA234" s="157"/>
      <c r="DTB234" s="157"/>
      <c r="DTC234" s="157"/>
      <c r="DTD234" s="157"/>
      <c r="DTE234" s="157"/>
      <c r="DTF234" s="157"/>
      <c r="DTG234" s="157"/>
      <c r="DTH234" s="157"/>
      <c r="DTI234" s="157"/>
      <c r="DTJ234" s="157"/>
      <c r="DTK234" s="157"/>
      <c r="DTL234" s="157"/>
      <c r="DTM234" s="157"/>
      <c r="DTN234" s="157"/>
      <c r="DTO234" s="157"/>
      <c r="DTP234" s="157"/>
      <c r="DTQ234" s="157"/>
      <c r="DTR234" s="157"/>
      <c r="DTS234" s="157"/>
      <c r="DTT234" s="157"/>
      <c r="DTU234" s="157"/>
      <c r="DTV234" s="157"/>
      <c r="DTW234" s="157"/>
      <c r="DTX234" s="157"/>
      <c r="DTY234" s="157"/>
      <c r="DTZ234" s="157"/>
      <c r="DUA234" s="157"/>
      <c r="DUB234" s="157"/>
      <c r="DUC234" s="157"/>
      <c r="DUD234" s="157"/>
      <c r="DUE234" s="157"/>
      <c r="DUF234" s="157"/>
      <c r="DUG234" s="157"/>
      <c r="DUH234" s="157"/>
      <c r="DUI234" s="157"/>
      <c r="DUJ234" s="157"/>
      <c r="DUK234" s="157"/>
      <c r="DUL234" s="157"/>
      <c r="DUM234" s="157"/>
      <c r="DUN234" s="157"/>
      <c r="DUO234" s="157"/>
      <c r="DUP234" s="157"/>
      <c r="DUQ234" s="157"/>
      <c r="DUR234" s="157"/>
      <c r="DUS234" s="157"/>
      <c r="DUT234" s="157"/>
      <c r="DUU234" s="157"/>
      <c r="DUV234" s="157"/>
      <c r="DUW234" s="157"/>
      <c r="DUX234" s="157"/>
      <c r="DUY234" s="157"/>
      <c r="DUZ234" s="157"/>
      <c r="DVA234" s="157"/>
      <c r="DVB234" s="157"/>
      <c r="DVC234" s="157"/>
      <c r="DVD234" s="157"/>
      <c r="DVE234" s="157"/>
      <c r="DVF234" s="157"/>
      <c r="DVG234" s="157"/>
      <c r="DVH234" s="157"/>
      <c r="DVI234" s="157"/>
      <c r="DVJ234" s="157"/>
      <c r="DVK234" s="157"/>
      <c r="DVL234" s="157"/>
      <c r="DVM234" s="157"/>
      <c r="DVN234" s="157"/>
      <c r="DVO234" s="157"/>
      <c r="DVP234" s="157"/>
      <c r="DVQ234" s="157"/>
      <c r="DVR234" s="157"/>
      <c r="DVS234" s="157"/>
      <c r="DVT234" s="157"/>
      <c r="DVU234" s="157"/>
      <c r="DVV234" s="157"/>
      <c r="DVW234" s="157"/>
      <c r="DVX234" s="157"/>
      <c r="DVY234" s="157"/>
      <c r="DVZ234" s="157"/>
      <c r="DWA234" s="157"/>
      <c r="DWB234" s="157"/>
      <c r="DWC234" s="157"/>
      <c r="DWD234" s="157"/>
      <c r="DWE234" s="157"/>
      <c r="DWF234" s="157"/>
      <c r="DWG234" s="157"/>
      <c r="DWH234" s="157"/>
      <c r="DWI234" s="157"/>
      <c r="DWJ234" s="157"/>
      <c r="DWK234" s="157"/>
      <c r="DWL234" s="157"/>
      <c r="DWM234" s="157"/>
      <c r="DWN234" s="157"/>
      <c r="DWO234" s="157"/>
      <c r="DWP234" s="157"/>
      <c r="DWQ234" s="157"/>
      <c r="DWR234" s="157"/>
      <c r="DWS234" s="157"/>
      <c r="DWT234" s="157"/>
      <c r="DWU234" s="157"/>
      <c r="DWV234" s="157"/>
      <c r="DWW234" s="157"/>
      <c r="DWX234" s="157"/>
      <c r="DWY234" s="157"/>
      <c r="DWZ234" s="157"/>
      <c r="DXA234" s="157"/>
      <c r="DXB234" s="157"/>
      <c r="DXC234" s="157"/>
      <c r="DXD234" s="157"/>
      <c r="DXE234" s="157"/>
      <c r="DXF234" s="157"/>
      <c r="DXG234" s="157"/>
      <c r="DXH234" s="157"/>
      <c r="DXI234" s="157"/>
      <c r="DXJ234" s="157"/>
      <c r="DXK234" s="157"/>
      <c r="DXL234" s="157"/>
      <c r="DXM234" s="157"/>
      <c r="DXN234" s="157"/>
      <c r="DXO234" s="157"/>
      <c r="DXP234" s="157"/>
      <c r="DXQ234" s="157"/>
      <c r="DXR234" s="157"/>
      <c r="DXS234" s="157"/>
      <c r="DXT234" s="157"/>
      <c r="DXU234" s="157"/>
      <c r="DXV234" s="157"/>
      <c r="DXW234" s="157"/>
      <c r="DXX234" s="157"/>
      <c r="DXY234" s="157"/>
      <c r="DXZ234" s="157"/>
      <c r="DYA234" s="157"/>
      <c r="DYB234" s="157"/>
      <c r="DYC234" s="157"/>
      <c r="DYD234" s="157"/>
      <c r="DYE234" s="157"/>
      <c r="DYF234" s="157"/>
      <c r="DYG234" s="157"/>
      <c r="DYH234" s="157"/>
      <c r="DYI234" s="157"/>
      <c r="DYJ234" s="157"/>
      <c r="DYK234" s="157"/>
      <c r="DYL234" s="157"/>
      <c r="DYM234" s="157"/>
      <c r="DYN234" s="157"/>
      <c r="DYO234" s="157"/>
      <c r="DYP234" s="157"/>
      <c r="DYQ234" s="157"/>
      <c r="DYR234" s="157"/>
      <c r="DYS234" s="157"/>
      <c r="DYT234" s="157"/>
      <c r="DYU234" s="157"/>
      <c r="DYV234" s="157"/>
      <c r="DYW234" s="157"/>
      <c r="DYX234" s="157"/>
      <c r="DYY234" s="157"/>
      <c r="DYZ234" s="157"/>
      <c r="DZA234" s="157"/>
      <c r="DZB234" s="157"/>
      <c r="DZC234" s="157"/>
      <c r="DZD234" s="157"/>
      <c r="DZE234" s="157"/>
      <c r="DZF234" s="157"/>
      <c r="DZG234" s="157"/>
      <c r="DZH234" s="157"/>
      <c r="DZI234" s="157"/>
      <c r="DZJ234" s="157"/>
      <c r="DZK234" s="157"/>
      <c r="DZL234" s="157"/>
      <c r="DZM234" s="157"/>
      <c r="DZN234" s="157"/>
      <c r="DZO234" s="157"/>
      <c r="DZP234" s="157"/>
      <c r="DZQ234" s="157"/>
      <c r="DZR234" s="157"/>
      <c r="DZS234" s="157"/>
      <c r="DZT234" s="157"/>
      <c r="DZU234" s="157"/>
      <c r="DZV234" s="157"/>
      <c r="DZW234" s="157"/>
      <c r="DZX234" s="157"/>
      <c r="DZY234" s="157"/>
      <c r="DZZ234" s="157"/>
      <c r="EAA234" s="157"/>
      <c r="EAB234" s="157"/>
      <c r="EAC234" s="157"/>
      <c r="EAD234" s="157"/>
      <c r="EAE234" s="157"/>
      <c r="EAF234" s="157"/>
      <c r="EAG234" s="157"/>
      <c r="EAH234" s="157"/>
      <c r="EAI234" s="157"/>
      <c r="EAJ234" s="157"/>
      <c r="EAK234" s="157"/>
      <c r="EAL234" s="157"/>
      <c r="EAM234" s="157"/>
      <c r="EAN234" s="157"/>
      <c r="EAO234" s="157"/>
      <c r="EAP234" s="157"/>
      <c r="EAQ234" s="157"/>
      <c r="EAR234" s="157"/>
      <c r="EAS234" s="157"/>
      <c r="EAT234" s="157"/>
      <c r="EAU234" s="157"/>
      <c r="EAV234" s="157"/>
      <c r="EAW234" s="157"/>
      <c r="EAX234" s="157"/>
      <c r="EAY234" s="157"/>
      <c r="EAZ234" s="157"/>
      <c r="EBA234" s="157"/>
      <c r="EBB234" s="157"/>
      <c r="EBC234" s="157"/>
      <c r="EBD234" s="157"/>
      <c r="EBE234" s="157"/>
      <c r="EBF234" s="157"/>
      <c r="EBG234" s="157"/>
      <c r="EBH234" s="157"/>
      <c r="EBI234" s="157"/>
      <c r="EBJ234" s="157"/>
      <c r="EBK234" s="157"/>
      <c r="EBL234" s="157"/>
      <c r="EBM234" s="157"/>
      <c r="EBN234" s="157"/>
      <c r="EBO234" s="157"/>
      <c r="EBP234" s="157"/>
      <c r="EBQ234" s="157"/>
      <c r="EBR234" s="157"/>
      <c r="EBS234" s="157"/>
      <c r="EBT234" s="157"/>
      <c r="EBU234" s="157"/>
      <c r="EBV234" s="157"/>
      <c r="EBW234" s="157"/>
      <c r="EBX234" s="157"/>
      <c r="EBY234" s="157"/>
      <c r="EBZ234" s="157"/>
      <c r="ECA234" s="157"/>
      <c r="ECB234" s="157"/>
      <c r="ECC234" s="157"/>
      <c r="ECD234" s="157"/>
      <c r="ECE234" s="157"/>
      <c r="ECF234" s="157"/>
      <c r="ECG234" s="157"/>
      <c r="ECH234" s="157"/>
      <c r="ECI234" s="157"/>
      <c r="ECJ234" s="157"/>
      <c r="ECK234" s="157"/>
      <c r="ECL234" s="157"/>
      <c r="ECM234" s="157"/>
      <c r="ECN234" s="157"/>
      <c r="ECO234" s="157"/>
      <c r="ECP234" s="157"/>
      <c r="ECQ234" s="157"/>
      <c r="ECR234" s="157"/>
      <c r="ECS234" s="157"/>
      <c r="ECT234" s="157"/>
      <c r="ECU234" s="157"/>
      <c r="ECV234" s="157"/>
      <c r="ECW234" s="157"/>
      <c r="ECX234" s="157"/>
      <c r="ECY234" s="157"/>
      <c r="ECZ234" s="157"/>
      <c r="EDA234" s="157"/>
      <c r="EDB234" s="157"/>
      <c r="EDC234" s="157"/>
      <c r="EDD234" s="157"/>
      <c r="EDE234" s="157"/>
      <c r="EDF234" s="157"/>
      <c r="EDG234" s="157"/>
      <c r="EDH234" s="157"/>
      <c r="EDI234" s="157"/>
      <c r="EDJ234" s="157"/>
      <c r="EDK234" s="157"/>
      <c r="EDL234" s="157"/>
      <c r="EDM234" s="157"/>
      <c r="EDN234" s="157"/>
      <c r="EDO234" s="157"/>
      <c r="EDP234" s="157"/>
      <c r="EDQ234" s="157"/>
      <c r="EDR234" s="157"/>
      <c r="EDS234" s="157"/>
      <c r="EDT234" s="157"/>
      <c r="EDU234" s="157"/>
      <c r="EDV234" s="157"/>
      <c r="EDW234" s="157"/>
      <c r="EDX234" s="157"/>
      <c r="EDY234" s="157"/>
      <c r="EDZ234" s="157"/>
      <c r="EEA234" s="157"/>
      <c r="EEB234" s="157"/>
      <c r="EEC234" s="157"/>
      <c r="EED234" s="157"/>
      <c r="EEE234" s="157"/>
      <c r="EEF234" s="157"/>
      <c r="EEG234" s="157"/>
      <c r="EEH234" s="157"/>
      <c r="EEI234" s="157"/>
      <c r="EEJ234" s="157"/>
      <c r="EEK234" s="157"/>
      <c r="EEL234" s="157"/>
      <c r="EEM234" s="157"/>
      <c r="EEN234" s="157"/>
      <c r="EEO234" s="157"/>
      <c r="EEP234" s="157"/>
      <c r="EEQ234" s="157"/>
      <c r="EER234" s="157"/>
      <c r="EES234" s="157"/>
      <c r="EET234" s="157"/>
      <c r="EEU234" s="157"/>
      <c r="EEV234" s="157"/>
      <c r="EEW234" s="157"/>
      <c r="EEX234" s="157"/>
      <c r="EEY234" s="157"/>
      <c r="EEZ234" s="157"/>
      <c r="EFA234" s="157"/>
      <c r="EFB234" s="157"/>
      <c r="EFC234" s="157"/>
      <c r="EFD234" s="157"/>
      <c r="EFE234" s="157"/>
      <c r="EFF234" s="157"/>
      <c r="EFG234" s="157"/>
      <c r="EFH234" s="157"/>
      <c r="EFI234" s="157"/>
      <c r="EFJ234" s="157"/>
      <c r="EFK234" s="157"/>
      <c r="EFL234" s="157"/>
      <c r="EFM234" s="157"/>
      <c r="EFN234" s="157"/>
      <c r="EFO234" s="157"/>
      <c r="EFP234" s="157"/>
      <c r="EFQ234" s="157"/>
      <c r="EFR234" s="157"/>
      <c r="EFS234" s="157"/>
      <c r="EFT234" s="157"/>
      <c r="EFU234" s="157"/>
      <c r="EFV234" s="157"/>
      <c r="EFW234" s="157"/>
      <c r="EFX234" s="157"/>
      <c r="EFY234" s="157"/>
      <c r="EFZ234" s="157"/>
      <c r="EGA234" s="157"/>
      <c r="EGB234" s="157"/>
      <c r="EGC234" s="157"/>
      <c r="EGD234" s="157"/>
      <c r="EGE234" s="157"/>
      <c r="EGF234" s="157"/>
      <c r="EGG234" s="157"/>
      <c r="EGH234" s="157"/>
      <c r="EGI234" s="157"/>
      <c r="EGJ234" s="157"/>
      <c r="EGK234" s="157"/>
      <c r="EGL234" s="157"/>
      <c r="EGM234" s="157"/>
      <c r="EGN234" s="157"/>
      <c r="EGO234" s="157"/>
      <c r="EGP234" s="157"/>
      <c r="EGQ234" s="157"/>
      <c r="EGR234" s="157"/>
      <c r="EGS234" s="157"/>
      <c r="EGT234" s="157"/>
      <c r="EGU234" s="157"/>
      <c r="EGV234" s="157"/>
      <c r="EGW234" s="157"/>
      <c r="EGX234" s="157"/>
      <c r="EGY234" s="157"/>
      <c r="EGZ234" s="157"/>
      <c r="EHA234" s="157"/>
      <c r="EHB234" s="157"/>
      <c r="EHC234" s="157"/>
      <c r="EHD234" s="157"/>
      <c r="EHE234" s="157"/>
      <c r="EHF234" s="157"/>
      <c r="EHG234" s="157"/>
      <c r="EHH234" s="157"/>
      <c r="EHI234" s="157"/>
      <c r="EHJ234" s="157"/>
      <c r="EHK234" s="157"/>
      <c r="EHL234" s="157"/>
      <c r="EHM234" s="157"/>
      <c r="EHN234" s="157"/>
      <c r="EHO234" s="157"/>
      <c r="EHP234" s="157"/>
      <c r="EHQ234" s="157"/>
      <c r="EHR234" s="157"/>
      <c r="EHS234" s="157"/>
      <c r="EHT234" s="157"/>
      <c r="EHU234" s="157"/>
      <c r="EHV234" s="157"/>
      <c r="EHW234" s="157"/>
      <c r="EHX234" s="157"/>
      <c r="EHY234" s="157"/>
      <c r="EHZ234" s="157"/>
      <c r="EIA234" s="157"/>
      <c r="EIB234" s="157"/>
      <c r="EIC234" s="157"/>
      <c r="EID234" s="157"/>
      <c r="EIE234" s="157"/>
      <c r="EIF234" s="157"/>
      <c r="EIG234" s="157"/>
      <c r="EIH234" s="157"/>
      <c r="EII234" s="157"/>
      <c r="EIJ234" s="157"/>
      <c r="EIK234" s="157"/>
      <c r="EIL234" s="157"/>
      <c r="EIM234" s="157"/>
      <c r="EIN234" s="157"/>
      <c r="EIO234" s="157"/>
      <c r="EIP234" s="157"/>
      <c r="EIQ234" s="157"/>
      <c r="EIR234" s="157"/>
      <c r="EIS234" s="157"/>
      <c r="EIT234" s="157"/>
      <c r="EIU234" s="157"/>
      <c r="EIV234" s="157"/>
      <c r="EIW234" s="157"/>
      <c r="EIX234" s="157"/>
      <c r="EIY234" s="157"/>
      <c r="EIZ234" s="157"/>
      <c r="EJA234" s="157"/>
      <c r="EJB234" s="157"/>
      <c r="EJC234" s="157"/>
      <c r="EJD234" s="157"/>
      <c r="EJE234" s="157"/>
      <c r="EJF234" s="157"/>
      <c r="EJG234" s="157"/>
      <c r="EJH234" s="157"/>
      <c r="EJI234" s="157"/>
      <c r="EJJ234" s="157"/>
      <c r="EJK234" s="157"/>
      <c r="EJL234" s="157"/>
      <c r="EJM234" s="157"/>
      <c r="EJN234" s="157"/>
      <c r="EJO234" s="157"/>
      <c r="EJP234" s="157"/>
      <c r="EJQ234" s="157"/>
      <c r="EJR234" s="157"/>
      <c r="EJS234" s="157"/>
      <c r="EJT234" s="157"/>
      <c r="EJU234" s="157"/>
      <c r="EJV234" s="157"/>
      <c r="EJW234" s="157"/>
      <c r="EJX234" s="157"/>
      <c r="EJY234" s="157"/>
      <c r="EJZ234" s="157"/>
      <c r="EKA234" s="157"/>
      <c r="EKB234" s="157"/>
      <c r="EKC234" s="157"/>
      <c r="EKD234" s="157"/>
      <c r="EKE234" s="157"/>
      <c r="EKF234" s="157"/>
      <c r="EKG234" s="157"/>
      <c r="EKH234" s="157"/>
      <c r="EKI234" s="157"/>
      <c r="EKJ234" s="157"/>
      <c r="EKK234" s="157"/>
      <c r="EKL234" s="157"/>
      <c r="EKM234" s="157"/>
      <c r="EKN234" s="157"/>
      <c r="EKO234" s="157"/>
      <c r="EKP234" s="157"/>
      <c r="EKQ234" s="157"/>
      <c r="EKR234" s="157"/>
      <c r="EKS234" s="157"/>
      <c r="EKT234" s="157"/>
      <c r="EKU234" s="157"/>
      <c r="EKV234" s="157"/>
      <c r="EKW234" s="157"/>
      <c r="EKX234" s="157"/>
      <c r="EKY234" s="157"/>
      <c r="EKZ234" s="157"/>
      <c r="ELA234" s="157"/>
      <c r="ELB234" s="157"/>
      <c r="ELC234" s="157"/>
      <c r="ELD234" s="157"/>
      <c r="ELE234" s="157"/>
      <c r="ELF234" s="157"/>
      <c r="ELG234" s="157"/>
      <c r="ELH234" s="157"/>
      <c r="ELI234" s="157"/>
      <c r="ELJ234" s="157"/>
      <c r="ELK234" s="157"/>
      <c r="ELL234" s="157"/>
      <c r="ELM234" s="157"/>
      <c r="ELN234" s="157"/>
      <c r="ELO234" s="157"/>
      <c r="ELP234" s="157"/>
      <c r="ELQ234" s="157"/>
      <c r="ELR234" s="157"/>
      <c r="ELS234" s="157"/>
      <c r="ELT234" s="157"/>
      <c r="ELU234" s="157"/>
      <c r="ELV234" s="157"/>
      <c r="ELW234" s="157"/>
      <c r="ELX234" s="157"/>
      <c r="ELY234" s="157"/>
      <c r="ELZ234" s="157"/>
      <c r="EMA234" s="157"/>
      <c r="EMB234" s="157"/>
      <c r="EMC234" s="157"/>
      <c r="EMD234" s="157"/>
      <c r="EME234" s="157"/>
      <c r="EMF234" s="157"/>
      <c r="EMG234" s="157"/>
      <c r="EMH234" s="157"/>
      <c r="EMI234" s="157"/>
      <c r="EMJ234" s="157"/>
      <c r="EMK234" s="157"/>
      <c r="EML234" s="157"/>
      <c r="EMM234" s="157"/>
      <c r="EMN234" s="157"/>
      <c r="EMO234" s="157"/>
      <c r="EMP234" s="157"/>
      <c r="EMQ234" s="157"/>
      <c r="EMR234" s="157"/>
      <c r="EMS234" s="157"/>
      <c r="EMT234" s="157"/>
      <c r="EMU234" s="157"/>
      <c r="EMV234" s="157"/>
      <c r="EMW234" s="157"/>
      <c r="EMX234" s="157"/>
      <c r="EMY234" s="157"/>
      <c r="EMZ234" s="157"/>
      <c r="ENA234" s="157"/>
      <c r="ENB234" s="157"/>
      <c r="ENC234" s="157"/>
      <c r="END234" s="157"/>
      <c r="ENE234" s="157"/>
      <c r="ENF234" s="157"/>
      <c r="ENG234" s="157"/>
      <c r="ENH234" s="157"/>
      <c r="ENI234" s="157"/>
      <c r="ENJ234" s="157"/>
      <c r="ENK234" s="157"/>
      <c r="ENL234" s="157"/>
      <c r="ENM234" s="157"/>
      <c r="ENN234" s="157"/>
      <c r="ENO234" s="157"/>
      <c r="ENP234" s="157"/>
      <c r="ENQ234" s="157"/>
      <c r="ENR234" s="157"/>
      <c r="ENS234" s="157"/>
      <c r="ENT234" s="157"/>
      <c r="ENU234" s="157"/>
      <c r="ENV234" s="157"/>
      <c r="ENW234" s="157"/>
      <c r="ENX234" s="157"/>
      <c r="ENY234" s="157"/>
      <c r="ENZ234" s="157"/>
      <c r="EOA234" s="157"/>
      <c r="EOB234" s="157"/>
      <c r="EOC234" s="157"/>
      <c r="EOD234" s="157"/>
      <c r="EOE234" s="157"/>
      <c r="EOF234" s="157"/>
      <c r="EOG234" s="157"/>
      <c r="EOH234" s="157"/>
      <c r="EOI234" s="157"/>
      <c r="EOJ234" s="157"/>
      <c r="EOK234" s="157"/>
      <c r="EOL234" s="157"/>
      <c r="EOM234" s="157"/>
      <c r="EON234" s="157"/>
      <c r="EOO234" s="157"/>
      <c r="EOP234" s="157"/>
      <c r="EOQ234" s="157"/>
      <c r="EOR234" s="157"/>
      <c r="EOS234" s="157"/>
      <c r="EOT234" s="157"/>
      <c r="EOU234" s="157"/>
      <c r="EOV234" s="157"/>
      <c r="EOW234" s="157"/>
      <c r="EOX234" s="157"/>
      <c r="EOY234" s="157"/>
      <c r="EOZ234" s="157"/>
      <c r="EPA234" s="157"/>
      <c r="EPB234" s="157"/>
      <c r="EPC234" s="157"/>
      <c r="EPD234" s="157"/>
      <c r="EPE234" s="157"/>
      <c r="EPF234" s="157"/>
      <c r="EPG234" s="157"/>
      <c r="EPH234" s="157"/>
      <c r="EPI234" s="157"/>
      <c r="EPJ234" s="157"/>
      <c r="EPK234" s="157"/>
      <c r="EPL234" s="157"/>
      <c r="EPM234" s="157"/>
      <c r="EPN234" s="157"/>
      <c r="EPO234" s="157"/>
      <c r="EPP234" s="157"/>
      <c r="EPQ234" s="157"/>
      <c r="EPR234" s="157"/>
      <c r="EPS234" s="157"/>
      <c r="EPT234" s="157"/>
      <c r="EPU234" s="157"/>
      <c r="EPV234" s="157"/>
      <c r="EPW234" s="157"/>
      <c r="EPX234" s="157"/>
      <c r="EPY234" s="157"/>
      <c r="EPZ234" s="157"/>
      <c r="EQA234" s="157"/>
      <c r="EQB234" s="157"/>
      <c r="EQC234" s="157"/>
      <c r="EQD234" s="157"/>
      <c r="EQE234" s="157"/>
      <c r="EQF234" s="157"/>
      <c r="EQG234" s="157"/>
      <c r="EQH234" s="157"/>
      <c r="EQI234" s="157"/>
      <c r="EQJ234" s="157"/>
      <c r="EQK234" s="157"/>
      <c r="EQL234" s="157"/>
      <c r="EQM234" s="157"/>
      <c r="EQN234" s="157"/>
      <c r="EQO234" s="157"/>
      <c r="EQP234" s="157"/>
      <c r="EQQ234" s="157"/>
      <c r="EQR234" s="157"/>
      <c r="EQS234" s="157"/>
      <c r="EQT234" s="157"/>
      <c r="EQU234" s="157"/>
      <c r="EQV234" s="157"/>
      <c r="EQW234" s="157"/>
      <c r="EQX234" s="157"/>
      <c r="EQY234" s="157"/>
      <c r="EQZ234" s="157"/>
      <c r="ERA234" s="157"/>
      <c r="ERB234" s="157"/>
      <c r="ERC234" s="157"/>
      <c r="ERD234" s="157"/>
      <c r="ERE234" s="157"/>
      <c r="ERF234" s="157"/>
      <c r="ERG234" s="157"/>
      <c r="ERH234" s="157"/>
      <c r="ERI234" s="157"/>
      <c r="ERJ234" s="157"/>
      <c r="ERK234" s="157"/>
      <c r="ERL234" s="157"/>
      <c r="ERM234" s="157"/>
      <c r="ERN234" s="157"/>
      <c r="ERO234" s="157"/>
      <c r="ERP234" s="157"/>
      <c r="ERQ234" s="157"/>
      <c r="ERR234" s="157"/>
      <c r="ERS234" s="157"/>
      <c r="ERT234" s="157"/>
      <c r="ERU234" s="157"/>
      <c r="ERV234" s="157"/>
      <c r="ERW234" s="157"/>
      <c r="ERX234" s="157"/>
      <c r="ERY234" s="157"/>
      <c r="ERZ234" s="157"/>
      <c r="ESA234" s="157"/>
      <c r="ESB234" s="157"/>
      <c r="ESC234" s="157"/>
      <c r="ESD234" s="157"/>
      <c r="ESE234" s="157"/>
      <c r="ESF234" s="157"/>
      <c r="ESG234" s="157"/>
      <c r="ESH234" s="157"/>
      <c r="ESI234" s="157"/>
      <c r="ESJ234" s="157"/>
      <c r="ESK234" s="157"/>
      <c r="ESL234" s="157"/>
      <c r="ESM234" s="157"/>
      <c r="ESN234" s="157"/>
      <c r="ESO234" s="157"/>
      <c r="ESP234" s="157"/>
      <c r="ESQ234" s="157"/>
      <c r="ESR234" s="157"/>
      <c r="ESS234" s="157"/>
      <c r="EST234" s="157"/>
      <c r="ESU234" s="157"/>
      <c r="ESV234" s="157"/>
      <c r="ESW234" s="157"/>
      <c r="ESX234" s="157"/>
      <c r="ESY234" s="157"/>
      <c r="ESZ234" s="157"/>
      <c r="ETA234" s="157"/>
      <c r="ETB234" s="157"/>
      <c r="ETC234" s="157"/>
      <c r="ETD234" s="157"/>
      <c r="ETE234" s="157"/>
      <c r="ETF234" s="157"/>
      <c r="ETG234" s="157"/>
      <c r="ETH234" s="157"/>
      <c r="ETI234" s="157"/>
      <c r="ETJ234" s="157"/>
      <c r="ETK234" s="157"/>
      <c r="ETL234" s="157"/>
      <c r="ETM234" s="157"/>
      <c r="ETN234" s="157"/>
      <c r="ETO234" s="157"/>
      <c r="ETP234" s="157"/>
      <c r="ETQ234" s="157"/>
      <c r="ETR234" s="157"/>
      <c r="ETS234" s="157"/>
      <c r="ETT234" s="157"/>
      <c r="ETU234" s="157"/>
      <c r="ETV234" s="157"/>
      <c r="ETW234" s="157"/>
      <c r="ETX234" s="157"/>
      <c r="ETY234" s="157"/>
      <c r="ETZ234" s="157"/>
      <c r="EUA234" s="157"/>
      <c r="EUB234" s="157"/>
      <c r="EUC234" s="157"/>
      <c r="EUD234" s="157"/>
      <c r="EUE234" s="157"/>
      <c r="EUF234" s="157"/>
      <c r="EUG234" s="157"/>
      <c r="EUH234" s="157"/>
      <c r="EUI234" s="157"/>
      <c r="EUJ234" s="157"/>
      <c r="EUK234" s="157"/>
      <c r="EUL234" s="157"/>
      <c r="EUM234" s="157"/>
      <c r="EUN234" s="157"/>
      <c r="EUO234" s="157"/>
      <c r="EUP234" s="157"/>
      <c r="EUQ234" s="157"/>
      <c r="EUR234" s="157"/>
      <c r="EUS234" s="157"/>
      <c r="EUT234" s="157"/>
      <c r="EUU234" s="157"/>
      <c r="EUV234" s="157"/>
      <c r="EUW234" s="157"/>
      <c r="EUX234" s="157"/>
      <c r="EUY234" s="157"/>
      <c r="EUZ234" s="157"/>
      <c r="EVA234" s="157"/>
      <c r="EVB234" s="157"/>
      <c r="EVC234" s="157"/>
      <c r="EVD234" s="157"/>
      <c r="EVE234" s="157"/>
      <c r="EVF234" s="157"/>
      <c r="EVG234" s="157"/>
      <c r="EVH234" s="157"/>
      <c r="EVI234" s="157"/>
      <c r="EVJ234" s="157"/>
      <c r="EVK234" s="157"/>
      <c r="EVL234" s="157"/>
      <c r="EVM234" s="157"/>
      <c r="EVN234" s="157"/>
      <c r="EVO234" s="157"/>
      <c r="EVP234" s="157"/>
      <c r="EVQ234" s="157"/>
      <c r="EVR234" s="157"/>
      <c r="EVS234" s="157"/>
      <c r="EVT234" s="157"/>
      <c r="EVU234" s="157"/>
      <c r="EVV234" s="157"/>
      <c r="EVW234" s="157"/>
      <c r="EVX234" s="157"/>
      <c r="EVY234" s="157"/>
      <c r="EVZ234" s="157"/>
      <c r="EWA234" s="157"/>
      <c r="EWB234" s="157"/>
      <c r="EWC234" s="157"/>
      <c r="EWD234" s="157"/>
      <c r="EWE234" s="157"/>
      <c r="EWF234" s="157"/>
      <c r="EWG234" s="157"/>
      <c r="EWH234" s="157"/>
      <c r="EWI234" s="157"/>
      <c r="EWJ234" s="157"/>
      <c r="EWK234" s="157"/>
      <c r="EWL234" s="157"/>
      <c r="EWM234" s="157"/>
      <c r="EWN234" s="157"/>
      <c r="EWO234" s="157"/>
      <c r="EWP234" s="157"/>
      <c r="EWQ234" s="157"/>
      <c r="EWR234" s="157"/>
      <c r="EWS234" s="157"/>
      <c r="EWT234" s="157"/>
      <c r="EWU234" s="157"/>
      <c r="EWV234" s="157"/>
      <c r="EWW234" s="157"/>
      <c r="EWX234" s="157"/>
      <c r="EWY234" s="157"/>
      <c r="EWZ234" s="157"/>
      <c r="EXA234" s="157"/>
      <c r="EXB234" s="157"/>
      <c r="EXC234" s="157"/>
      <c r="EXD234" s="157"/>
      <c r="EXE234" s="157"/>
      <c r="EXF234" s="157"/>
      <c r="EXG234" s="157"/>
      <c r="EXH234" s="157"/>
      <c r="EXI234" s="157"/>
      <c r="EXJ234" s="157"/>
      <c r="EXK234" s="157"/>
      <c r="EXL234" s="157"/>
      <c r="EXM234" s="157"/>
      <c r="EXN234" s="157"/>
      <c r="EXO234" s="157"/>
      <c r="EXP234" s="157"/>
      <c r="EXQ234" s="157"/>
      <c r="EXR234" s="157"/>
      <c r="EXS234" s="157"/>
      <c r="EXT234" s="157"/>
      <c r="EXU234" s="157"/>
      <c r="EXV234" s="157"/>
      <c r="EXW234" s="157"/>
      <c r="EXX234" s="157"/>
      <c r="EXY234" s="157"/>
      <c r="EXZ234" s="157"/>
      <c r="EYA234" s="157"/>
      <c r="EYB234" s="157"/>
      <c r="EYC234" s="157"/>
      <c r="EYD234" s="157"/>
      <c r="EYE234" s="157"/>
      <c r="EYF234" s="157"/>
      <c r="EYG234" s="157"/>
      <c r="EYH234" s="157"/>
      <c r="EYI234" s="157"/>
      <c r="EYJ234" s="157"/>
      <c r="EYK234" s="157"/>
      <c r="EYL234" s="157"/>
      <c r="EYM234" s="157"/>
      <c r="EYN234" s="157"/>
      <c r="EYO234" s="157"/>
      <c r="EYP234" s="157"/>
      <c r="EYQ234" s="157"/>
      <c r="EYR234" s="157"/>
      <c r="EYS234" s="157"/>
      <c r="EYT234" s="157"/>
      <c r="EYU234" s="157"/>
      <c r="EYV234" s="157"/>
      <c r="EYW234" s="157"/>
      <c r="EYX234" s="157"/>
      <c r="EYY234" s="157"/>
      <c r="EYZ234" s="157"/>
      <c r="EZA234" s="157"/>
      <c r="EZB234" s="157"/>
      <c r="EZC234" s="157"/>
      <c r="EZD234" s="157"/>
      <c r="EZE234" s="157"/>
      <c r="EZF234" s="157"/>
      <c r="EZG234" s="157"/>
      <c r="EZH234" s="157"/>
      <c r="EZI234" s="157"/>
      <c r="EZJ234" s="157"/>
      <c r="EZK234" s="157"/>
      <c r="EZL234" s="157"/>
      <c r="EZM234" s="157"/>
      <c r="EZN234" s="157"/>
      <c r="EZO234" s="157"/>
      <c r="EZP234" s="157"/>
      <c r="EZQ234" s="157"/>
      <c r="EZR234" s="157"/>
      <c r="EZS234" s="157"/>
      <c r="EZT234" s="157"/>
      <c r="EZU234" s="157"/>
      <c r="EZV234" s="157"/>
      <c r="EZW234" s="157"/>
      <c r="EZX234" s="157"/>
      <c r="EZY234" s="157"/>
      <c r="EZZ234" s="157"/>
      <c r="FAA234" s="157"/>
      <c r="FAB234" s="157"/>
      <c r="FAC234" s="157"/>
      <c r="FAD234" s="157"/>
      <c r="FAE234" s="157"/>
      <c r="FAF234" s="157"/>
      <c r="FAG234" s="157"/>
      <c r="FAH234" s="157"/>
      <c r="FAI234" s="157"/>
      <c r="FAJ234" s="157"/>
      <c r="FAK234" s="157"/>
      <c r="FAL234" s="157"/>
      <c r="FAM234" s="157"/>
      <c r="FAN234" s="157"/>
      <c r="FAO234" s="157"/>
      <c r="FAP234" s="157"/>
      <c r="FAQ234" s="157"/>
      <c r="FAR234" s="157"/>
      <c r="FAS234" s="157"/>
      <c r="FAT234" s="157"/>
      <c r="FAU234" s="157"/>
      <c r="FAV234" s="157"/>
      <c r="FAW234" s="157"/>
      <c r="FAX234" s="157"/>
      <c r="FAY234" s="157"/>
      <c r="FAZ234" s="157"/>
      <c r="FBA234" s="157"/>
      <c r="FBB234" s="157"/>
      <c r="FBC234" s="157"/>
      <c r="FBD234" s="157"/>
      <c r="FBE234" s="157"/>
      <c r="FBF234" s="157"/>
      <c r="FBG234" s="157"/>
      <c r="FBH234" s="157"/>
      <c r="FBI234" s="157"/>
      <c r="FBJ234" s="157"/>
      <c r="FBK234" s="157"/>
      <c r="FBL234" s="157"/>
      <c r="FBM234" s="157"/>
      <c r="FBN234" s="157"/>
      <c r="FBO234" s="157"/>
      <c r="FBP234" s="157"/>
      <c r="FBQ234" s="157"/>
      <c r="FBR234" s="157"/>
      <c r="FBS234" s="157"/>
      <c r="FBT234" s="157"/>
      <c r="FBU234" s="157"/>
      <c r="FBV234" s="157"/>
      <c r="FBW234" s="157"/>
      <c r="FBX234" s="157"/>
      <c r="FBY234" s="157"/>
      <c r="FBZ234" s="157"/>
      <c r="FCA234" s="157"/>
      <c r="FCB234" s="157"/>
      <c r="FCC234" s="157"/>
      <c r="FCD234" s="157"/>
      <c r="FCE234" s="157"/>
      <c r="FCF234" s="157"/>
      <c r="FCG234" s="157"/>
      <c r="FCH234" s="157"/>
      <c r="FCI234" s="157"/>
      <c r="FCJ234" s="157"/>
      <c r="FCK234" s="157"/>
      <c r="FCL234" s="157"/>
      <c r="FCM234" s="157"/>
      <c r="FCN234" s="157"/>
      <c r="FCO234" s="157"/>
      <c r="FCP234" s="157"/>
      <c r="FCQ234" s="157"/>
      <c r="FCR234" s="157"/>
      <c r="FCS234" s="157"/>
      <c r="FCT234" s="157"/>
      <c r="FCU234" s="157"/>
      <c r="FCV234" s="157"/>
      <c r="FCW234" s="157"/>
      <c r="FCX234" s="157"/>
      <c r="FCY234" s="157"/>
      <c r="FCZ234" s="157"/>
      <c r="FDA234" s="157"/>
      <c r="FDB234" s="157"/>
      <c r="FDC234" s="157"/>
      <c r="FDD234" s="157"/>
      <c r="FDE234" s="157"/>
      <c r="FDF234" s="157"/>
      <c r="FDG234" s="157"/>
      <c r="FDH234" s="157"/>
      <c r="FDI234" s="157"/>
      <c r="FDJ234" s="157"/>
      <c r="FDK234" s="157"/>
      <c r="FDL234" s="157"/>
      <c r="FDM234" s="157"/>
      <c r="FDN234" s="157"/>
      <c r="FDO234" s="157"/>
      <c r="FDP234" s="157"/>
      <c r="FDQ234" s="157"/>
      <c r="FDR234" s="157"/>
      <c r="FDS234" s="157"/>
      <c r="FDT234" s="157"/>
      <c r="FDU234" s="157"/>
      <c r="FDV234" s="157"/>
      <c r="FDW234" s="157"/>
      <c r="FDX234" s="157"/>
      <c r="FDY234" s="157"/>
      <c r="FDZ234" s="157"/>
      <c r="FEA234" s="157"/>
      <c r="FEB234" s="157"/>
      <c r="FEC234" s="157"/>
      <c r="FED234" s="157"/>
      <c r="FEE234" s="157"/>
      <c r="FEF234" s="157"/>
      <c r="FEG234" s="157"/>
      <c r="FEH234" s="157"/>
      <c r="FEI234" s="157"/>
      <c r="FEJ234" s="157"/>
      <c r="FEK234" s="157"/>
      <c r="FEL234" s="157"/>
      <c r="FEM234" s="157"/>
      <c r="FEN234" s="157"/>
      <c r="FEO234" s="157"/>
      <c r="FEP234" s="157"/>
      <c r="FEQ234" s="157"/>
      <c r="FER234" s="157"/>
      <c r="FES234" s="157"/>
      <c r="FET234" s="157"/>
      <c r="FEU234" s="157"/>
      <c r="FEV234" s="157"/>
      <c r="FEW234" s="157"/>
      <c r="FEX234" s="157"/>
      <c r="FEY234" s="157"/>
      <c r="FEZ234" s="157"/>
      <c r="FFA234" s="157"/>
      <c r="FFB234" s="157"/>
      <c r="FFC234" s="157"/>
      <c r="FFD234" s="157"/>
      <c r="FFE234" s="157"/>
      <c r="FFF234" s="157"/>
      <c r="FFG234" s="157"/>
      <c r="FFH234" s="157"/>
      <c r="FFI234" s="157"/>
      <c r="FFJ234" s="157"/>
      <c r="FFK234" s="157"/>
      <c r="FFL234" s="157"/>
      <c r="FFM234" s="157"/>
      <c r="FFN234" s="157"/>
      <c r="FFO234" s="157"/>
      <c r="FFP234" s="157"/>
      <c r="FFQ234" s="157"/>
      <c r="FFR234" s="157"/>
      <c r="FFS234" s="157"/>
      <c r="FFT234" s="157"/>
      <c r="FFU234" s="157"/>
      <c r="FFV234" s="157"/>
      <c r="FFW234" s="157"/>
      <c r="FFX234" s="157"/>
      <c r="FFY234" s="157"/>
      <c r="FFZ234" s="157"/>
      <c r="FGA234" s="157"/>
      <c r="FGB234" s="157"/>
      <c r="FGC234" s="157"/>
      <c r="FGD234" s="157"/>
      <c r="FGE234" s="157"/>
      <c r="FGF234" s="157"/>
      <c r="FGG234" s="157"/>
      <c r="FGH234" s="157"/>
      <c r="FGI234" s="157"/>
      <c r="FGJ234" s="157"/>
      <c r="FGK234" s="157"/>
      <c r="FGL234" s="157"/>
      <c r="FGM234" s="157"/>
      <c r="FGN234" s="157"/>
      <c r="FGO234" s="157"/>
      <c r="FGP234" s="157"/>
      <c r="FGQ234" s="157"/>
      <c r="FGR234" s="157"/>
      <c r="FGS234" s="157"/>
      <c r="FGT234" s="157"/>
      <c r="FGU234" s="157"/>
      <c r="FGV234" s="157"/>
      <c r="FGW234" s="157"/>
      <c r="FGX234" s="157"/>
      <c r="FGY234" s="157"/>
      <c r="FGZ234" s="157"/>
      <c r="FHA234" s="157"/>
      <c r="FHB234" s="157"/>
      <c r="FHC234" s="157"/>
      <c r="FHD234" s="157"/>
      <c r="FHE234" s="157"/>
      <c r="FHF234" s="157"/>
      <c r="FHG234" s="157"/>
      <c r="FHH234" s="157"/>
      <c r="FHI234" s="157"/>
      <c r="FHJ234" s="157"/>
      <c r="FHK234" s="157"/>
      <c r="FHL234" s="157"/>
      <c r="FHM234" s="157"/>
      <c r="FHN234" s="157"/>
      <c r="FHO234" s="157"/>
      <c r="FHP234" s="157"/>
      <c r="FHQ234" s="157"/>
      <c r="FHR234" s="157"/>
      <c r="FHS234" s="157"/>
      <c r="FHT234" s="157"/>
      <c r="FHU234" s="157"/>
      <c r="FHV234" s="157"/>
      <c r="FHW234" s="157"/>
      <c r="FHX234" s="157"/>
      <c r="FHY234" s="157"/>
      <c r="FHZ234" s="157"/>
      <c r="FIA234" s="157"/>
      <c r="FIB234" s="157"/>
      <c r="FIC234" s="157"/>
      <c r="FID234" s="157"/>
      <c r="FIE234" s="157"/>
      <c r="FIF234" s="157"/>
      <c r="FIG234" s="157"/>
      <c r="FIH234" s="157"/>
      <c r="FII234" s="157"/>
      <c r="FIJ234" s="157"/>
      <c r="FIK234" s="157"/>
      <c r="FIL234" s="157"/>
      <c r="FIM234" s="157"/>
      <c r="FIN234" s="157"/>
      <c r="FIO234" s="157"/>
      <c r="FIP234" s="157"/>
      <c r="FIQ234" s="157"/>
      <c r="FIR234" s="157"/>
      <c r="FIS234" s="157"/>
      <c r="FIT234" s="157"/>
      <c r="FIU234" s="157"/>
      <c r="FIV234" s="157"/>
      <c r="FIW234" s="157"/>
      <c r="FIX234" s="157"/>
      <c r="FIY234" s="157"/>
      <c r="FIZ234" s="157"/>
      <c r="FJA234" s="157"/>
      <c r="FJB234" s="157"/>
      <c r="FJC234" s="157"/>
      <c r="FJD234" s="157"/>
      <c r="FJE234" s="157"/>
      <c r="FJF234" s="157"/>
      <c r="FJG234" s="157"/>
      <c r="FJH234" s="157"/>
      <c r="FJI234" s="157"/>
      <c r="FJJ234" s="157"/>
      <c r="FJK234" s="157"/>
      <c r="FJL234" s="157"/>
      <c r="FJM234" s="157"/>
      <c r="FJN234" s="157"/>
      <c r="FJO234" s="157"/>
      <c r="FJP234" s="157"/>
      <c r="FJQ234" s="157"/>
      <c r="FJR234" s="157"/>
      <c r="FJS234" s="157"/>
      <c r="FJT234" s="157"/>
      <c r="FJU234" s="157"/>
      <c r="FJV234" s="157"/>
      <c r="FJW234" s="157"/>
      <c r="FJX234" s="157"/>
      <c r="FJY234" s="157"/>
      <c r="FJZ234" s="157"/>
      <c r="FKA234" s="157"/>
      <c r="FKB234" s="157"/>
      <c r="FKC234" s="157"/>
      <c r="FKD234" s="157"/>
      <c r="FKE234" s="157"/>
      <c r="FKF234" s="157"/>
      <c r="FKG234" s="157"/>
      <c r="FKH234" s="157"/>
      <c r="FKI234" s="157"/>
      <c r="FKJ234" s="157"/>
      <c r="FKK234" s="157"/>
      <c r="FKL234" s="157"/>
      <c r="FKM234" s="157"/>
      <c r="FKN234" s="157"/>
      <c r="FKO234" s="157"/>
      <c r="FKP234" s="157"/>
      <c r="FKQ234" s="157"/>
      <c r="FKR234" s="157"/>
      <c r="FKS234" s="157"/>
      <c r="FKT234" s="157"/>
      <c r="FKU234" s="157"/>
      <c r="FKV234" s="157"/>
      <c r="FKW234" s="157"/>
      <c r="FKX234" s="157"/>
      <c r="FKY234" s="157"/>
      <c r="FKZ234" s="157"/>
      <c r="FLA234" s="157"/>
      <c r="FLB234" s="157"/>
      <c r="FLC234" s="157"/>
      <c r="FLD234" s="157"/>
      <c r="FLE234" s="157"/>
      <c r="FLF234" s="157"/>
      <c r="FLG234" s="157"/>
      <c r="FLH234" s="157"/>
      <c r="FLI234" s="157"/>
      <c r="FLJ234" s="157"/>
      <c r="FLK234" s="157"/>
      <c r="FLL234" s="157"/>
      <c r="FLM234" s="157"/>
      <c r="FLN234" s="157"/>
      <c r="FLO234" s="157"/>
      <c r="FLP234" s="157"/>
      <c r="FLQ234" s="157"/>
      <c r="FLR234" s="157"/>
      <c r="FLS234" s="157"/>
      <c r="FLT234" s="157"/>
      <c r="FLU234" s="157"/>
      <c r="FLV234" s="157"/>
      <c r="FLW234" s="157"/>
      <c r="FLX234" s="157"/>
      <c r="FLY234" s="157"/>
      <c r="FLZ234" s="157"/>
      <c r="FMA234" s="157"/>
      <c r="FMB234" s="157"/>
      <c r="FMC234" s="157"/>
      <c r="FMD234" s="157"/>
      <c r="FME234" s="157"/>
      <c r="FMF234" s="157"/>
      <c r="FMG234" s="157"/>
      <c r="FMH234" s="157"/>
      <c r="FMI234" s="157"/>
      <c r="FMJ234" s="157"/>
      <c r="FMK234" s="157"/>
      <c r="FML234" s="157"/>
      <c r="FMM234" s="157"/>
      <c r="FMN234" s="157"/>
      <c r="FMO234" s="157"/>
      <c r="FMP234" s="157"/>
      <c r="FMQ234" s="157"/>
      <c r="FMR234" s="157"/>
      <c r="FMS234" s="157"/>
      <c r="FMT234" s="157"/>
      <c r="FMU234" s="157"/>
      <c r="FMV234" s="157"/>
      <c r="FMW234" s="157"/>
      <c r="FMX234" s="157"/>
      <c r="FMY234" s="157"/>
      <c r="FMZ234" s="157"/>
      <c r="FNA234" s="157"/>
      <c r="FNB234" s="157"/>
      <c r="FNC234" s="157"/>
      <c r="FND234" s="157"/>
      <c r="FNE234" s="157"/>
      <c r="FNF234" s="157"/>
      <c r="FNG234" s="157"/>
      <c r="FNH234" s="157"/>
      <c r="FNI234" s="157"/>
      <c r="FNJ234" s="157"/>
      <c r="FNK234" s="157"/>
      <c r="FNL234" s="157"/>
      <c r="FNM234" s="157"/>
      <c r="FNN234" s="157"/>
      <c r="FNO234" s="157"/>
      <c r="FNP234" s="157"/>
      <c r="FNQ234" s="157"/>
      <c r="FNR234" s="157"/>
      <c r="FNS234" s="157"/>
      <c r="FNT234" s="157"/>
      <c r="FNU234" s="157"/>
      <c r="FNV234" s="157"/>
      <c r="FNW234" s="157"/>
      <c r="FNX234" s="157"/>
      <c r="FNY234" s="157"/>
      <c r="FNZ234" s="157"/>
      <c r="FOA234" s="157"/>
      <c r="FOB234" s="157"/>
      <c r="FOC234" s="157"/>
      <c r="FOD234" s="157"/>
      <c r="FOE234" s="157"/>
      <c r="FOF234" s="157"/>
      <c r="FOG234" s="157"/>
      <c r="FOH234" s="157"/>
      <c r="FOI234" s="157"/>
      <c r="FOJ234" s="157"/>
      <c r="FOK234" s="157"/>
      <c r="FOL234" s="157"/>
      <c r="FOM234" s="157"/>
      <c r="FON234" s="157"/>
      <c r="FOO234" s="157"/>
      <c r="FOP234" s="157"/>
      <c r="FOQ234" s="157"/>
      <c r="FOR234" s="157"/>
      <c r="FOS234" s="157"/>
      <c r="FOT234" s="157"/>
      <c r="FOU234" s="157"/>
      <c r="FOV234" s="157"/>
      <c r="FOW234" s="157"/>
      <c r="FOX234" s="157"/>
      <c r="FOY234" s="157"/>
      <c r="FOZ234" s="157"/>
      <c r="FPA234" s="157"/>
      <c r="FPB234" s="157"/>
      <c r="FPC234" s="157"/>
      <c r="FPD234" s="157"/>
      <c r="FPE234" s="157"/>
      <c r="FPF234" s="157"/>
      <c r="FPG234" s="157"/>
      <c r="FPH234" s="157"/>
      <c r="FPI234" s="157"/>
      <c r="FPJ234" s="157"/>
      <c r="FPK234" s="157"/>
      <c r="FPL234" s="157"/>
      <c r="FPM234" s="157"/>
      <c r="FPN234" s="157"/>
      <c r="FPO234" s="157"/>
      <c r="FPP234" s="157"/>
      <c r="FPQ234" s="157"/>
      <c r="FPR234" s="157"/>
      <c r="FPS234" s="157"/>
      <c r="FPT234" s="157"/>
      <c r="FPU234" s="157"/>
      <c r="FPV234" s="157"/>
      <c r="FPW234" s="157"/>
      <c r="FPX234" s="157"/>
      <c r="FPY234" s="157"/>
      <c r="FPZ234" s="157"/>
      <c r="FQA234" s="157"/>
      <c r="FQB234" s="157"/>
      <c r="FQC234" s="157"/>
      <c r="FQD234" s="157"/>
      <c r="FQE234" s="157"/>
      <c r="FQF234" s="157"/>
      <c r="FQG234" s="157"/>
      <c r="FQH234" s="157"/>
      <c r="FQI234" s="157"/>
      <c r="FQJ234" s="157"/>
      <c r="FQK234" s="157"/>
      <c r="FQL234" s="157"/>
      <c r="FQM234" s="157"/>
      <c r="FQN234" s="157"/>
      <c r="FQO234" s="157"/>
      <c r="FQP234" s="157"/>
      <c r="FQQ234" s="157"/>
      <c r="FQR234" s="157"/>
      <c r="FQS234" s="157"/>
      <c r="FQT234" s="157"/>
      <c r="FQU234" s="157"/>
      <c r="FQV234" s="157"/>
      <c r="FQW234" s="157"/>
      <c r="FQX234" s="157"/>
      <c r="FQY234" s="157"/>
      <c r="FQZ234" s="157"/>
      <c r="FRA234" s="157"/>
      <c r="FRB234" s="157"/>
      <c r="FRC234" s="157"/>
      <c r="FRD234" s="157"/>
      <c r="FRE234" s="157"/>
      <c r="FRF234" s="157"/>
      <c r="FRG234" s="157"/>
      <c r="FRH234" s="157"/>
      <c r="FRI234" s="157"/>
      <c r="FRJ234" s="157"/>
      <c r="FRK234" s="157"/>
      <c r="FRL234" s="157"/>
      <c r="FRM234" s="157"/>
      <c r="FRN234" s="157"/>
      <c r="FRO234" s="157"/>
      <c r="FRP234" s="157"/>
      <c r="FRQ234" s="157"/>
      <c r="FRR234" s="157"/>
      <c r="FRS234" s="157"/>
      <c r="FRT234" s="157"/>
      <c r="FRU234" s="157"/>
      <c r="FRV234" s="157"/>
      <c r="FRW234" s="157"/>
      <c r="FRX234" s="157"/>
      <c r="FRY234" s="157"/>
      <c r="FRZ234" s="157"/>
      <c r="FSA234" s="157"/>
      <c r="FSB234" s="157"/>
      <c r="FSC234" s="157"/>
      <c r="FSD234" s="157"/>
      <c r="FSE234" s="157"/>
      <c r="FSF234" s="157"/>
      <c r="FSG234" s="157"/>
      <c r="FSH234" s="157"/>
      <c r="FSI234" s="157"/>
      <c r="FSJ234" s="157"/>
      <c r="FSK234" s="157"/>
      <c r="FSL234" s="157"/>
      <c r="FSM234" s="157"/>
      <c r="FSN234" s="157"/>
      <c r="FSO234" s="157"/>
      <c r="FSP234" s="157"/>
      <c r="FSQ234" s="157"/>
      <c r="FSR234" s="157"/>
      <c r="FSS234" s="157"/>
      <c r="FST234" s="157"/>
      <c r="FSU234" s="157"/>
      <c r="FSV234" s="157"/>
      <c r="FSW234" s="157"/>
      <c r="FSX234" s="157"/>
      <c r="FSY234" s="157"/>
      <c r="FSZ234" s="157"/>
      <c r="FTA234" s="157"/>
      <c r="FTB234" s="157"/>
      <c r="FTC234" s="157"/>
      <c r="FTD234" s="157"/>
      <c r="FTE234" s="157"/>
      <c r="FTF234" s="157"/>
      <c r="FTG234" s="157"/>
      <c r="FTH234" s="157"/>
      <c r="FTI234" s="157"/>
      <c r="FTJ234" s="157"/>
      <c r="FTK234" s="157"/>
      <c r="FTL234" s="157"/>
      <c r="FTM234" s="157"/>
      <c r="FTN234" s="157"/>
      <c r="FTO234" s="157"/>
      <c r="FTP234" s="157"/>
      <c r="FTQ234" s="157"/>
      <c r="FTR234" s="157"/>
      <c r="FTS234" s="157"/>
      <c r="FTT234" s="157"/>
      <c r="FTU234" s="157"/>
      <c r="FTV234" s="157"/>
      <c r="FTW234" s="157"/>
      <c r="FTX234" s="157"/>
      <c r="FTY234" s="157"/>
      <c r="FTZ234" s="157"/>
      <c r="FUA234" s="157"/>
      <c r="FUB234" s="157"/>
      <c r="FUC234" s="157"/>
      <c r="FUD234" s="157"/>
      <c r="FUE234" s="157"/>
      <c r="FUF234" s="157"/>
      <c r="FUG234" s="157"/>
      <c r="FUH234" s="157"/>
      <c r="FUI234" s="157"/>
      <c r="FUJ234" s="157"/>
      <c r="FUK234" s="157"/>
      <c r="FUL234" s="157"/>
      <c r="FUM234" s="157"/>
      <c r="FUN234" s="157"/>
      <c r="FUO234" s="157"/>
      <c r="FUP234" s="157"/>
      <c r="FUQ234" s="157"/>
      <c r="FUR234" s="157"/>
      <c r="FUS234" s="157"/>
      <c r="FUT234" s="157"/>
      <c r="FUU234" s="157"/>
      <c r="FUV234" s="157"/>
      <c r="FUW234" s="157"/>
      <c r="FUX234" s="157"/>
      <c r="FUY234" s="157"/>
      <c r="FUZ234" s="157"/>
      <c r="FVA234" s="157"/>
      <c r="FVB234" s="157"/>
      <c r="FVC234" s="157"/>
      <c r="FVD234" s="157"/>
      <c r="FVE234" s="157"/>
      <c r="FVF234" s="157"/>
      <c r="FVG234" s="157"/>
      <c r="FVH234" s="157"/>
      <c r="FVI234" s="157"/>
      <c r="FVJ234" s="157"/>
      <c r="FVK234" s="157"/>
      <c r="FVL234" s="157"/>
      <c r="FVM234" s="157"/>
      <c r="FVN234" s="157"/>
      <c r="FVO234" s="157"/>
      <c r="FVP234" s="157"/>
      <c r="FVQ234" s="157"/>
      <c r="FVR234" s="157"/>
      <c r="FVS234" s="157"/>
      <c r="FVT234" s="157"/>
      <c r="FVU234" s="157"/>
      <c r="FVV234" s="157"/>
      <c r="FVW234" s="157"/>
      <c r="FVX234" s="157"/>
      <c r="FVY234" s="157"/>
      <c r="FVZ234" s="157"/>
      <c r="FWA234" s="157"/>
      <c r="FWB234" s="157"/>
      <c r="FWC234" s="157"/>
      <c r="FWD234" s="157"/>
      <c r="FWE234" s="157"/>
      <c r="FWF234" s="157"/>
      <c r="FWG234" s="157"/>
      <c r="FWH234" s="157"/>
      <c r="FWI234" s="157"/>
      <c r="FWJ234" s="157"/>
      <c r="FWK234" s="157"/>
      <c r="FWL234" s="157"/>
      <c r="FWM234" s="157"/>
      <c r="FWN234" s="157"/>
      <c r="FWO234" s="157"/>
      <c r="FWP234" s="157"/>
      <c r="FWQ234" s="157"/>
      <c r="FWR234" s="157"/>
      <c r="FWS234" s="157"/>
      <c r="FWT234" s="157"/>
      <c r="FWU234" s="157"/>
      <c r="FWV234" s="157"/>
      <c r="FWW234" s="157"/>
      <c r="FWX234" s="157"/>
      <c r="FWY234" s="157"/>
      <c r="FWZ234" s="157"/>
      <c r="FXA234" s="157"/>
      <c r="FXB234" s="157"/>
      <c r="FXC234" s="157"/>
      <c r="FXD234" s="157"/>
      <c r="FXE234" s="157"/>
      <c r="FXF234" s="157"/>
      <c r="FXG234" s="157"/>
      <c r="FXH234" s="157"/>
      <c r="FXI234" s="157"/>
      <c r="FXJ234" s="157"/>
      <c r="FXK234" s="157"/>
      <c r="FXL234" s="157"/>
      <c r="FXM234" s="157"/>
      <c r="FXN234" s="157"/>
      <c r="FXO234" s="157"/>
      <c r="FXP234" s="157"/>
      <c r="FXQ234" s="157"/>
      <c r="FXR234" s="157"/>
      <c r="FXS234" s="157"/>
      <c r="FXT234" s="157"/>
      <c r="FXU234" s="157"/>
      <c r="FXV234" s="157"/>
      <c r="FXW234" s="157"/>
      <c r="FXX234" s="157"/>
      <c r="FXY234" s="157"/>
      <c r="FXZ234" s="157"/>
      <c r="FYA234" s="157"/>
      <c r="FYB234" s="157"/>
      <c r="FYC234" s="157"/>
      <c r="FYD234" s="157"/>
      <c r="FYE234" s="157"/>
      <c r="FYF234" s="157"/>
      <c r="FYG234" s="157"/>
      <c r="FYH234" s="157"/>
      <c r="FYI234" s="157"/>
      <c r="FYJ234" s="157"/>
      <c r="FYK234" s="157"/>
      <c r="FYL234" s="157"/>
      <c r="FYM234" s="157"/>
      <c r="FYN234" s="157"/>
      <c r="FYO234" s="157"/>
      <c r="FYP234" s="157"/>
      <c r="FYQ234" s="157"/>
      <c r="FYR234" s="157"/>
      <c r="FYS234" s="157"/>
      <c r="FYT234" s="157"/>
      <c r="FYU234" s="157"/>
      <c r="FYV234" s="157"/>
      <c r="FYW234" s="157"/>
      <c r="FYX234" s="157"/>
      <c r="FYY234" s="157"/>
      <c r="FYZ234" s="157"/>
      <c r="FZA234" s="157"/>
      <c r="FZB234" s="157"/>
      <c r="FZC234" s="157"/>
      <c r="FZD234" s="157"/>
      <c r="FZE234" s="157"/>
      <c r="FZF234" s="157"/>
      <c r="FZG234" s="157"/>
      <c r="FZH234" s="157"/>
      <c r="FZI234" s="157"/>
      <c r="FZJ234" s="157"/>
      <c r="FZK234" s="157"/>
      <c r="FZL234" s="157"/>
      <c r="FZM234" s="157"/>
      <c r="FZN234" s="157"/>
      <c r="FZO234" s="157"/>
      <c r="FZP234" s="157"/>
      <c r="FZQ234" s="157"/>
      <c r="FZR234" s="157"/>
      <c r="FZS234" s="157"/>
      <c r="FZT234" s="157"/>
      <c r="FZU234" s="157"/>
      <c r="FZV234" s="157"/>
      <c r="FZW234" s="157"/>
      <c r="FZX234" s="157"/>
      <c r="FZY234" s="157"/>
      <c r="FZZ234" s="157"/>
      <c r="GAA234" s="157"/>
      <c r="GAB234" s="157"/>
      <c r="GAC234" s="157"/>
      <c r="GAD234" s="157"/>
      <c r="GAE234" s="157"/>
      <c r="GAF234" s="157"/>
      <c r="GAG234" s="157"/>
      <c r="GAH234" s="157"/>
      <c r="GAI234" s="157"/>
      <c r="GAJ234" s="157"/>
      <c r="GAK234" s="157"/>
      <c r="GAL234" s="157"/>
      <c r="GAM234" s="157"/>
      <c r="GAN234" s="157"/>
      <c r="GAO234" s="157"/>
      <c r="GAP234" s="157"/>
      <c r="GAQ234" s="157"/>
      <c r="GAR234" s="157"/>
      <c r="GAS234" s="157"/>
      <c r="GAT234" s="157"/>
      <c r="GAU234" s="157"/>
      <c r="GAV234" s="157"/>
      <c r="GAW234" s="157"/>
      <c r="GAX234" s="157"/>
      <c r="GAY234" s="157"/>
      <c r="GAZ234" s="157"/>
      <c r="GBA234" s="157"/>
      <c r="GBB234" s="157"/>
      <c r="GBC234" s="157"/>
      <c r="GBD234" s="157"/>
      <c r="GBE234" s="157"/>
      <c r="GBF234" s="157"/>
      <c r="GBG234" s="157"/>
      <c r="GBH234" s="157"/>
      <c r="GBI234" s="157"/>
      <c r="GBJ234" s="157"/>
      <c r="GBK234" s="157"/>
      <c r="GBL234" s="157"/>
      <c r="GBM234" s="157"/>
      <c r="GBN234" s="157"/>
      <c r="GBO234" s="157"/>
      <c r="GBP234" s="157"/>
      <c r="GBQ234" s="157"/>
      <c r="GBR234" s="157"/>
      <c r="GBS234" s="157"/>
      <c r="GBT234" s="157"/>
      <c r="GBU234" s="157"/>
      <c r="GBV234" s="157"/>
      <c r="GBW234" s="157"/>
      <c r="GBX234" s="157"/>
      <c r="GBY234" s="157"/>
      <c r="GBZ234" s="157"/>
      <c r="GCA234" s="157"/>
      <c r="GCB234" s="157"/>
      <c r="GCC234" s="157"/>
      <c r="GCD234" s="157"/>
      <c r="GCE234" s="157"/>
      <c r="GCF234" s="157"/>
      <c r="GCG234" s="157"/>
      <c r="GCH234" s="157"/>
      <c r="GCI234" s="157"/>
      <c r="GCJ234" s="157"/>
      <c r="GCK234" s="157"/>
      <c r="GCL234" s="157"/>
      <c r="GCM234" s="157"/>
      <c r="GCN234" s="157"/>
      <c r="GCO234" s="157"/>
      <c r="GCP234" s="157"/>
      <c r="GCQ234" s="157"/>
      <c r="GCR234" s="157"/>
      <c r="GCS234" s="157"/>
      <c r="GCT234" s="157"/>
      <c r="GCU234" s="157"/>
      <c r="GCV234" s="157"/>
      <c r="GCW234" s="157"/>
      <c r="GCX234" s="157"/>
      <c r="GCY234" s="157"/>
      <c r="GCZ234" s="157"/>
      <c r="GDA234" s="157"/>
      <c r="GDB234" s="157"/>
      <c r="GDC234" s="157"/>
      <c r="GDD234" s="157"/>
      <c r="GDE234" s="157"/>
      <c r="GDF234" s="157"/>
      <c r="GDG234" s="157"/>
      <c r="GDH234" s="157"/>
      <c r="GDI234" s="157"/>
      <c r="GDJ234" s="157"/>
      <c r="GDK234" s="157"/>
      <c r="GDL234" s="157"/>
      <c r="GDM234" s="157"/>
      <c r="GDN234" s="157"/>
      <c r="GDO234" s="157"/>
      <c r="GDP234" s="157"/>
      <c r="GDQ234" s="157"/>
      <c r="GDR234" s="157"/>
      <c r="GDS234" s="157"/>
      <c r="GDT234" s="157"/>
      <c r="GDU234" s="157"/>
      <c r="GDV234" s="157"/>
      <c r="GDW234" s="157"/>
      <c r="GDX234" s="157"/>
      <c r="GDY234" s="157"/>
      <c r="GDZ234" s="157"/>
      <c r="GEA234" s="157"/>
      <c r="GEB234" s="157"/>
      <c r="GEC234" s="157"/>
      <c r="GED234" s="157"/>
      <c r="GEE234" s="157"/>
      <c r="GEF234" s="157"/>
      <c r="GEG234" s="157"/>
      <c r="GEH234" s="157"/>
      <c r="GEI234" s="157"/>
      <c r="GEJ234" s="157"/>
      <c r="GEK234" s="157"/>
      <c r="GEL234" s="157"/>
      <c r="GEM234" s="157"/>
      <c r="GEN234" s="157"/>
      <c r="GEO234" s="157"/>
      <c r="GEP234" s="157"/>
      <c r="GEQ234" s="157"/>
      <c r="GER234" s="157"/>
      <c r="GES234" s="157"/>
      <c r="GET234" s="157"/>
      <c r="GEU234" s="157"/>
      <c r="GEV234" s="157"/>
      <c r="GEW234" s="157"/>
      <c r="GEX234" s="157"/>
      <c r="GEY234" s="157"/>
      <c r="GEZ234" s="157"/>
      <c r="GFA234" s="157"/>
      <c r="GFB234" s="157"/>
      <c r="GFC234" s="157"/>
      <c r="GFD234" s="157"/>
      <c r="GFE234" s="157"/>
      <c r="GFF234" s="157"/>
      <c r="GFG234" s="157"/>
      <c r="GFH234" s="157"/>
      <c r="GFI234" s="157"/>
      <c r="GFJ234" s="157"/>
      <c r="GFK234" s="157"/>
      <c r="GFL234" s="157"/>
      <c r="GFM234" s="157"/>
      <c r="GFN234" s="157"/>
      <c r="GFO234" s="157"/>
      <c r="GFP234" s="157"/>
      <c r="GFQ234" s="157"/>
      <c r="GFR234" s="157"/>
      <c r="GFS234" s="157"/>
      <c r="GFT234" s="157"/>
      <c r="GFU234" s="157"/>
      <c r="GFV234" s="157"/>
      <c r="GFW234" s="157"/>
      <c r="GFX234" s="157"/>
      <c r="GFY234" s="157"/>
      <c r="GFZ234" s="157"/>
      <c r="GGA234" s="157"/>
      <c r="GGB234" s="157"/>
      <c r="GGC234" s="157"/>
      <c r="GGD234" s="157"/>
      <c r="GGE234" s="157"/>
      <c r="GGF234" s="157"/>
      <c r="GGG234" s="157"/>
      <c r="GGH234" s="157"/>
      <c r="GGI234" s="157"/>
      <c r="GGJ234" s="157"/>
      <c r="GGK234" s="157"/>
      <c r="GGL234" s="157"/>
      <c r="GGM234" s="157"/>
      <c r="GGN234" s="157"/>
      <c r="GGO234" s="157"/>
      <c r="GGP234" s="157"/>
      <c r="GGQ234" s="157"/>
      <c r="GGR234" s="157"/>
      <c r="GGS234" s="157"/>
      <c r="GGT234" s="157"/>
      <c r="GGU234" s="157"/>
      <c r="GGV234" s="157"/>
      <c r="GGW234" s="157"/>
      <c r="GGX234" s="157"/>
      <c r="GGY234" s="157"/>
      <c r="GGZ234" s="157"/>
      <c r="GHA234" s="157"/>
      <c r="GHB234" s="157"/>
      <c r="GHC234" s="157"/>
      <c r="GHD234" s="157"/>
      <c r="GHE234" s="157"/>
      <c r="GHF234" s="157"/>
      <c r="GHG234" s="157"/>
      <c r="GHH234" s="157"/>
      <c r="GHI234" s="157"/>
      <c r="GHJ234" s="157"/>
      <c r="GHK234" s="157"/>
      <c r="GHL234" s="157"/>
      <c r="GHM234" s="157"/>
      <c r="GHN234" s="157"/>
      <c r="GHO234" s="157"/>
      <c r="GHP234" s="157"/>
      <c r="GHQ234" s="157"/>
      <c r="GHR234" s="157"/>
      <c r="GHS234" s="157"/>
      <c r="GHT234" s="157"/>
      <c r="GHU234" s="157"/>
      <c r="GHV234" s="157"/>
      <c r="GHW234" s="157"/>
      <c r="GHX234" s="157"/>
      <c r="GHY234" s="157"/>
      <c r="GHZ234" s="157"/>
      <c r="GIA234" s="157"/>
      <c r="GIB234" s="157"/>
      <c r="GIC234" s="157"/>
      <c r="GID234" s="157"/>
      <c r="GIE234" s="157"/>
      <c r="GIF234" s="157"/>
      <c r="GIG234" s="157"/>
      <c r="GIH234" s="157"/>
      <c r="GII234" s="157"/>
      <c r="GIJ234" s="157"/>
      <c r="GIK234" s="157"/>
      <c r="GIL234" s="157"/>
      <c r="GIM234" s="157"/>
      <c r="GIN234" s="157"/>
      <c r="GIO234" s="157"/>
      <c r="GIP234" s="157"/>
      <c r="GIQ234" s="157"/>
      <c r="GIR234" s="157"/>
      <c r="GIS234" s="157"/>
      <c r="GIT234" s="157"/>
      <c r="GIU234" s="157"/>
      <c r="GIV234" s="157"/>
      <c r="GIW234" s="157"/>
      <c r="GIX234" s="157"/>
      <c r="GIY234" s="157"/>
      <c r="GIZ234" s="157"/>
      <c r="GJA234" s="157"/>
      <c r="GJB234" s="157"/>
      <c r="GJC234" s="157"/>
      <c r="GJD234" s="157"/>
      <c r="GJE234" s="157"/>
      <c r="GJF234" s="157"/>
      <c r="GJG234" s="157"/>
      <c r="GJH234" s="157"/>
      <c r="GJI234" s="157"/>
      <c r="GJJ234" s="157"/>
      <c r="GJK234" s="157"/>
      <c r="GJL234" s="157"/>
      <c r="GJM234" s="157"/>
      <c r="GJN234" s="157"/>
      <c r="GJO234" s="157"/>
      <c r="GJP234" s="157"/>
      <c r="GJQ234" s="157"/>
      <c r="GJR234" s="157"/>
      <c r="GJS234" s="157"/>
      <c r="GJT234" s="157"/>
      <c r="GJU234" s="157"/>
      <c r="GJV234" s="157"/>
      <c r="GJW234" s="157"/>
      <c r="GJX234" s="157"/>
      <c r="GJY234" s="157"/>
      <c r="GJZ234" s="157"/>
      <c r="GKA234" s="157"/>
      <c r="GKB234" s="157"/>
      <c r="GKC234" s="157"/>
      <c r="GKD234" s="157"/>
      <c r="GKE234" s="157"/>
      <c r="GKF234" s="157"/>
      <c r="GKG234" s="157"/>
      <c r="GKH234" s="157"/>
      <c r="GKI234" s="157"/>
      <c r="GKJ234" s="157"/>
      <c r="GKK234" s="157"/>
      <c r="GKL234" s="157"/>
      <c r="GKM234" s="157"/>
      <c r="GKN234" s="157"/>
      <c r="GKO234" s="157"/>
      <c r="GKP234" s="157"/>
      <c r="GKQ234" s="157"/>
      <c r="GKR234" s="157"/>
      <c r="GKS234" s="157"/>
      <c r="GKT234" s="157"/>
      <c r="GKU234" s="157"/>
      <c r="GKV234" s="157"/>
      <c r="GKW234" s="157"/>
      <c r="GKX234" s="157"/>
      <c r="GKY234" s="157"/>
      <c r="GKZ234" s="157"/>
      <c r="GLA234" s="157"/>
      <c r="GLB234" s="157"/>
      <c r="GLC234" s="157"/>
      <c r="GLD234" s="157"/>
      <c r="GLE234" s="157"/>
      <c r="GLF234" s="157"/>
      <c r="GLG234" s="157"/>
      <c r="GLH234" s="157"/>
      <c r="GLI234" s="157"/>
      <c r="GLJ234" s="157"/>
      <c r="GLK234" s="157"/>
      <c r="GLL234" s="157"/>
      <c r="GLM234" s="157"/>
      <c r="GLN234" s="157"/>
      <c r="GLO234" s="157"/>
      <c r="GLP234" s="157"/>
      <c r="GLQ234" s="157"/>
      <c r="GLR234" s="157"/>
      <c r="GLS234" s="157"/>
      <c r="GLT234" s="157"/>
      <c r="GLU234" s="157"/>
      <c r="GLV234" s="157"/>
      <c r="GLW234" s="157"/>
      <c r="GLX234" s="157"/>
      <c r="GLY234" s="157"/>
      <c r="GLZ234" s="157"/>
      <c r="GMA234" s="157"/>
      <c r="GMB234" s="157"/>
      <c r="GMC234" s="157"/>
      <c r="GMD234" s="157"/>
      <c r="GME234" s="157"/>
      <c r="GMF234" s="157"/>
      <c r="GMG234" s="157"/>
      <c r="GMH234" s="157"/>
      <c r="GMI234" s="157"/>
      <c r="GMJ234" s="157"/>
      <c r="GMK234" s="157"/>
      <c r="GML234" s="157"/>
      <c r="GMM234" s="157"/>
      <c r="GMN234" s="157"/>
      <c r="GMO234" s="157"/>
      <c r="GMP234" s="157"/>
      <c r="GMQ234" s="157"/>
      <c r="GMR234" s="157"/>
      <c r="GMS234" s="157"/>
      <c r="GMT234" s="157"/>
      <c r="GMU234" s="157"/>
      <c r="GMV234" s="157"/>
      <c r="GMW234" s="157"/>
      <c r="GMX234" s="157"/>
      <c r="GMY234" s="157"/>
      <c r="GMZ234" s="157"/>
      <c r="GNA234" s="157"/>
      <c r="GNB234" s="157"/>
      <c r="GNC234" s="157"/>
      <c r="GND234" s="157"/>
      <c r="GNE234" s="157"/>
      <c r="GNF234" s="157"/>
      <c r="GNG234" s="157"/>
      <c r="GNH234" s="157"/>
      <c r="GNI234" s="157"/>
      <c r="GNJ234" s="157"/>
      <c r="GNK234" s="157"/>
      <c r="GNL234" s="157"/>
      <c r="GNM234" s="157"/>
      <c r="GNN234" s="157"/>
      <c r="GNO234" s="157"/>
      <c r="GNP234" s="157"/>
      <c r="GNQ234" s="157"/>
      <c r="GNR234" s="157"/>
      <c r="GNS234" s="157"/>
      <c r="GNT234" s="157"/>
      <c r="GNU234" s="157"/>
      <c r="GNV234" s="157"/>
      <c r="GNW234" s="157"/>
      <c r="GNX234" s="157"/>
      <c r="GNY234" s="157"/>
      <c r="GNZ234" s="157"/>
      <c r="GOA234" s="157"/>
      <c r="GOB234" s="157"/>
      <c r="GOC234" s="157"/>
      <c r="GOD234" s="157"/>
      <c r="GOE234" s="157"/>
      <c r="GOF234" s="157"/>
      <c r="GOG234" s="157"/>
      <c r="GOH234" s="157"/>
      <c r="GOI234" s="157"/>
      <c r="GOJ234" s="157"/>
      <c r="GOK234" s="157"/>
      <c r="GOL234" s="157"/>
      <c r="GOM234" s="157"/>
      <c r="GON234" s="157"/>
      <c r="GOO234" s="157"/>
      <c r="GOP234" s="157"/>
      <c r="GOQ234" s="157"/>
      <c r="GOR234" s="157"/>
      <c r="GOS234" s="157"/>
      <c r="GOT234" s="157"/>
      <c r="GOU234" s="157"/>
      <c r="GOV234" s="157"/>
      <c r="GOW234" s="157"/>
      <c r="GOX234" s="157"/>
      <c r="GOY234" s="157"/>
      <c r="GOZ234" s="157"/>
      <c r="GPA234" s="157"/>
      <c r="GPB234" s="157"/>
      <c r="GPC234" s="157"/>
      <c r="GPD234" s="157"/>
      <c r="GPE234" s="157"/>
      <c r="GPF234" s="157"/>
      <c r="GPG234" s="157"/>
      <c r="GPH234" s="157"/>
      <c r="GPI234" s="157"/>
      <c r="GPJ234" s="157"/>
      <c r="GPK234" s="157"/>
      <c r="GPL234" s="157"/>
      <c r="GPM234" s="157"/>
      <c r="GPN234" s="157"/>
      <c r="GPO234" s="157"/>
      <c r="GPP234" s="157"/>
      <c r="GPQ234" s="157"/>
      <c r="GPR234" s="157"/>
      <c r="GPS234" s="157"/>
      <c r="GPT234" s="157"/>
      <c r="GPU234" s="157"/>
      <c r="GPV234" s="157"/>
      <c r="GPW234" s="157"/>
      <c r="GPX234" s="157"/>
      <c r="GPY234" s="157"/>
      <c r="GPZ234" s="157"/>
      <c r="GQA234" s="157"/>
      <c r="GQB234" s="157"/>
      <c r="GQC234" s="157"/>
      <c r="GQD234" s="157"/>
      <c r="GQE234" s="157"/>
      <c r="GQF234" s="157"/>
      <c r="GQG234" s="157"/>
      <c r="GQH234" s="157"/>
      <c r="GQI234" s="157"/>
      <c r="GQJ234" s="157"/>
      <c r="GQK234" s="157"/>
      <c r="GQL234" s="157"/>
      <c r="GQM234" s="157"/>
      <c r="GQN234" s="157"/>
      <c r="GQO234" s="157"/>
      <c r="GQP234" s="157"/>
      <c r="GQQ234" s="157"/>
      <c r="GQR234" s="157"/>
      <c r="GQS234" s="157"/>
      <c r="GQT234" s="157"/>
      <c r="GQU234" s="157"/>
      <c r="GQV234" s="157"/>
      <c r="GQW234" s="157"/>
      <c r="GQX234" s="157"/>
      <c r="GQY234" s="157"/>
      <c r="GQZ234" s="157"/>
      <c r="GRA234" s="157"/>
      <c r="GRB234" s="157"/>
      <c r="GRC234" s="157"/>
      <c r="GRD234" s="157"/>
      <c r="GRE234" s="157"/>
      <c r="GRF234" s="157"/>
      <c r="GRG234" s="157"/>
      <c r="GRH234" s="157"/>
      <c r="GRI234" s="157"/>
      <c r="GRJ234" s="157"/>
      <c r="GRK234" s="157"/>
      <c r="GRL234" s="157"/>
      <c r="GRM234" s="157"/>
      <c r="GRN234" s="157"/>
      <c r="GRO234" s="157"/>
      <c r="GRP234" s="157"/>
      <c r="GRQ234" s="157"/>
      <c r="GRR234" s="157"/>
      <c r="GRS234" s="157"/>
      <c r="GRT234" s="157"/>
      <c r="GRU234" s="157"/>
      <c r="GRV234" s="157"/>
      <c r="GRW234" s="157"/>
      <c r="GRX234" s="157"/>
      <c r="GRY234" s="157"/>
      <c r="GRZ234" s="157"/>
      <c r="GSA234" s="157"/>
      <c r="GSB234" s="157"/>
      <c r="GSC234" s="157"/>
      <c r="GSD234" s="157"/>
      <c r="GSE234" s="157"/>
      <c r="GSF234" s="157"/>
      <c r="GSG234" s="157"/>
      <c r="GSH234" s="157"/>
      <c r="GSI234" s="157"/>
      <c r="GSJ234" s="157"/>
      <c r="GSK234" s="157"/>
      <c r="GSL234" s="157"/>
      <c r="GSM234" s="157"/>
      <c r="GSN234" s="157"/>
      <c r="GSO234" s="157"/>
      <c r="GSP234" s="157"/>
      <c r="GSQ234" s="157"/>
      <c r="GSR234" s="157"/>
      <c r="GSS234" s="157"/>
      <c r="GST234" s="157"/>
      <c r="GSU234" s="157"/>
      <c r="GSV234" s="157"/>
      <c r="GSW234" s="157"/>
      <c r="GSX234" s="157"/>
      <c r="GSY234" s="157"/>
      <c r="GSZ234" s="157"/>
      <c r="GTA234" s="157"/>
      <c r="GTB234" s="157"/>
      <c r="GTC234" s="157"/>
      <c r="GTD234" s="157"/>
      <c r="GTE234" s="157"/>
      <c r="GTF234" s="157"/>
      <c r="GTG234" s="157"/>
      <c r="GTH234" s="157"/>
      <c r="GTI234" s="157"/>
      <c r="GTJ234" s="157"/>
      <c r="GTK234" s="157"/>
      <c r="GTL234" s="157"/>
      <c r="GTM234" s="157"/>
      <c r="GTN234" s="157"/>
      <c r="GTO234" s="157"/>
      <c r="GTP234" s="157"/>
      <c r="GTQ234" s="157"/>
      <c r="GTR234" s="157"/>
      <c r="GTS234" s="157"/>
      <c r="GTT234" s="157"/>
      <c r="GTU234" s="157"/>
      <c r="GTV234" s="157"/>
      <c r="GTW234" s="157"/>
      <c r="GTX234" s="157"/>
      <c r="GTY234" s="157"/>
      <c r="GTZ234" s="157"/>
      <c r="GUA234" s="157"/>
      <c r="GUB234" s="157"/>
      <c r="GUC234" s="157"/>
      <c r="GUD234" s="157"/>
      <c r="GUE234" s="157"/>
      <c r="GUF234" s="157"/>
      <c r="GUG234" s="157"/>
      <c r="GUH234" s="157"/>
      <c r="GUI234" s="157"/>
      <c r="GUJ234" s="157"/>
      <c r="GUK234" s="157"/>
      <c r="GUL234" s="157"/>
      <c r="GUM234" s="157"/>
      <c r="GUN234" s="157"/>
      <c r="GUO234" s="157"/>
      <c r="GUP234" s="157"/>
      <c r="GUQ234" s="157"/>
      <c r="GUR234" s="157"/>
      <c r="GUS234" s="157"/>
      <c r="GUT234" s="157"/>
      <c r="GUU234" s="157"/>
      <c r="GUV234" s="157"/>
      <c r="GUW234" s="157"/>
      <c r="GUX234" s="157"/>
      <c r="GUY234" s="157"/>
      <c r="GUZ234" s="157"/>
      <c r="GVA234" s="157"/>
      <c r="GVB234" s="157"/>
      <c r="GVC234" s="157"/>
      <c r="GVD234" s="157"/>
      <c r="GVE234" s="157"/>
      <c r="GVF234" s="157"/>
      <c r="GVG234" s="157"/>
      <c r="GVH234" s="157"/>
      <c r="GVI234" s="157"/>
      <c r="GVJ234" s="157"/>
      <c r="GVK234" s="157"/>
      <c r="GVL234" s="157"/>
      <c r="GVM234" s="157"/>
      <c r="GVN234" s="157"/>
      <c r="GVO234" s="157"/>
      <c r="GVP234" s="157"/>
      <c r="GVQ234" s="157"/>
      <c r="GVR234" s="157"/>
      <c r="GVS234" s="157"/>
      <c r="GVT234" s="157"/>
      <c r="GVU234" s="157"/>
      <c r="GVV234" s="157"/>
      <c r="GVW234" s="157"/>
      <c r="GVX234" s="157"/>
      <c r="GVY234" s="157"/>
      <c r="GVZ234" s="157"/>
      <c r="GWA234" s="157"/>
      <c r="GWB234" s="157"/>
      <c r="GWC234" s="157"/>
      <c r="GWD234" s="157"/>
      <c r="GWE234" s="157"/>
      <c r="GWF234" s="157"/>
      <c r="GWG234" s="157"/>
      <c r="GWH234" s="157"/>
      <c r="GWI234" s="157"/>
      <c r="GWJ234" s="157"/>
      <c r="GWK234" s="157"/>
      <c r="GWL234" s="157"/>
      <c r="GWM234" s="157"/>
      <c r="GWN234" s="157"/>
      <c r="GWO234" s="157"/>
      <c r="GWP234" s="157"/>
      <c r="GWQ234" s="157"/>
      <c r="GWR234" s="157"/>
      <c r="GWS234" s="157"/>
      <c r="GWT234" s="157"/>
      <c r="GWU234" s="157"/>
      <c r="GWV234" s="157"/>
      <c r="GWW234" s="157"/>
      <c r="GWX234" s="157"/>
      <c r="GWY234" s="157"/>
      <c r="GWZ234" s="157"/>
      <c r="GXA234" s="157"/>
      <c r="GXB234" s="157"/>
      <c r="GXC234" s="157"/>
      <c r="GXD234" s="157"/>
      <c r="GXE234" s="157"/>
      <c r="GXF234" s="157"/>
      <c r="GXG234" s="157"/>
      <c r="GXH234" s="157"/>
      <c r="GXI234" s="157"/>
      <c r="GXJ234" s="157"/>
      <c r="GXK234" s="157"/>
      <c r="GXL234" s="157"/>
      <c r="GXM234" s="157"/>
      <c r="GXN234" s="157"/>
      <c r="GXO234" s="157"/>
      <c r="GXP234" s="157"/>
      <c r="GXQ234" s="157"/>
      <c r="GXR234" s="157"/>
      <c r="GXS234" s="157"/>
      <c r="GXT234" s="157"/>
      <c r="GXU234" s="157"/>
      <c r="GXV234" s="157"/>
      <c r="GXW234" s="157"/>
      <c r="GXX234" s="157"/>
      <c r="GXY234" s="157"/>
      <c r="GXZ234" s="157"/>
      <c r="GYA234" s="157"/>
      <c r="GYB234" s="157"/>
      <c r="GYC234" s="157"/>
      <c r="GYD234" s="157"/>
      <c r="GYE234" s="157"/>
      <c r="GYF234" s="157"/>
      <c r="GYG234" s="157"/>
      <c r="GYH234" s="157"/>
      <c r="GYI234" s="157"/>
      <c r="GYJ234" s="157"/>
      <c r="GYK234" s="157"/>
      <c r="GYL234" s="157"/>
      <c r="GYM234" s="157"/>
      <c r="GYN234" s="157"/>
      <c r="GYO234" s="157"/>
      <c r="GYP234" s="157"/>
      <c r="GYQ234" s="157"/>
      <c r="GYR234" s="157"/>
      <c r="GYS234" s="157"/>
      <c r="GYT234" s="157"/>
      <c r="GYU234" s="157"/>
      <c r="GYV234" s="157"/>
      <c r="GYW234" s="157"/>
      <c r="GYX234" s="157"/>
      <c r="GYY234" s="157"/>
      <c r="GYZ234" s="157"/>
      <c r="GZA234" s="157"/>
      <c r="GZB234" s="157"/>
      <c r="GZC234" s="157"/>
      <c r="GZD234" s="157"/>
      <c r="GZE234" s="157"/>
      <c r="GZF234" s="157"/>
      <c r="GZG234" s="157"/>
      <c r="GZH234" s="157"/>
      <c r="GZI234" s="157"/>
      <c r="GZJ234" s="157"/>
      <c r="GZK234" s="157"/>
      <c r="GZL234" s="157"/>
      <c r="GZM234" s="157"/>
      <c r="GZN234" s="157"/>
      <c r="GZO234" s="157"/>
      <c r="GZP234" s="157"/>
      <c r="GZQ234" s="157"/>
      <c r="GZR234" s="157"/>
      <c r="GZS234" s="157"/>
      <c r="GZT234" s="157"/>
      <c r="GZU234" s="157"/>
      <c r="GZV234" s="157"/>
      <c r="GZW234" s="157"/>
      <c r="GZX234" s="157"/>
      <c r="GZY234" s="157"/>
      <c r="GZZ234" s="157"/>
      <c r="HAA234" s="157"/>
      <c r="HAB234" s="157"/>
      <c r="HAC234" s="157"/>
      <c r="HAD234" s="157"/>
      <c r="HAE234" s="157"/>
      <c r="HAF234" s="157"/>
      <c r="HAG234" s="157"/>
      <c r="HAH234" s="157"/>
      <c r="HAI234" s="157"/>
      <c r="HAJ234" s="157"/>
      <c r="HAK234" s="157"/>
      <c r="HAL234" s="157"/>
      <c r="HAM234" s="157"/>
      <c r="HAN234" s="157"/>
      <c r="HAO234" s="157"/>
      <c r="HAP234" s="157"/>
      <c r="HAQ234" s="157"/>
      <c r="HAR234" s="157"/>
      <c r="HAS234" s="157"/>
      <c r="HAT234" s="157"/>
      <c r="HAU234" s="157"/>
      <c r="HAV234" s="157"/>
      <c r="HAW234" s="157"/>
      <c r="HAX234" s="157"/>
      <c r="HAY234" s="157"/>
      <c r="HAZ234" s="157"/>
      <c r="HBA234" s="157"/>
      <c r="HBB234" s="157"/>
      <c r="HBC234" s="157"/>
      <c r="HBD234" s="157"/>
      <c r="HBE234" s="157"/>
      <c r="HBF234" s="157"/>
      <c r="HBG234" s="157"/>
      <c r="HBH234" s="157"/>
      <c r="HBI234" s="157"/>
      <c r="HBJ234" s="157"/>
      <c r="HBK234" s="157"/>
      <c r="HBL234" s="157"/>
      <c r="HBM234" s="157"/>
      <c r="HBN234" s="157"/>
      <c r="HBO234" s="157"/>
      <c r="HBP234" s="157"/>
      <c r="HBQ234" s="157"/>
      <c r="HBR234" s="157"/>
      <c r="HBS234" s="157"/>
      <c r="HBT234" s="157"/>
      <c r="HBU234" s="157"/>
      <c r="HBV234" s="157"/>
      <c r="HBW234" s="157"/>
      <c r="HBX234" s="157"/>
      <c r="HBY234" s="157"/>
      <c r="HBZ234" s="157"/>
      <c r="HCA234" s="157"/>
      <c r="HCB234" s="157"/>
      <c r="HCC234" s="157"/>
      <c r="HCD234" s="157"/>
      <c r="HCE234" s="157"/>
      <c r="HCF234" s="157"/>
      <c r="HCG234" s="157"/>
      <c r="HCH234" s="157"/>
      <c r="HCI234" s="157"/>
      <c r="HCJ234" s="157"/>
      <c r="HCK234" s="157"/>
      <c r="HCL234" s="157"/>
      <c r="HCM234" s="157"/>
      <c r="HCN234" s="157"/>
      <c r="HCO234" s="157"/>
      <c r="HCP234" s="157"/>
      <c r="HCQ234" s="157"/>
      <c r="HCR234" s="157"/>
      <c r="HCS234" s="157"/>
      <c r="HCT234" s="157"/>
      <c r="HCU234" s="157"/>
      <c r="HCV234" s="157"/>
      <c r="HCW234" s="157"/>
      <c r="HCX234" s="157"/>
      <c r="HCY234" s="157"/>
      <c r="HCZ234" s="157"/>
      <c r="HDA234" s="157"/>
      <c r="HDB234" s="157"/>
      <c r="HDC234" s="157"/>
      <c r="HDD234" s="157"/>
      <c r="HDE234" s="157"/>
      <c r="HDF234" s="157"/>
      <c r="HDG234" s="157"/>
      <c r="HDH234" s="157"/>
      <c r="HDI234" s="157"/>
      <c r="HDJ234" s="157"/>
      <c r="HDK234" s="157"/>
      <c r="HDL234" s="157"/>
      <c r="HDM234" s="157"/>
      <c r="HDN234" s="157"/>
      <c r="HDO234" s="157"/>
      <c r="HDP234" s="157"/>
      <c r="HDQ234" s="157"/>
      <c r="HDR234" s="157"/>
      <c r="HDS234" s="157"/>
      <c r="HDT234" s="157"/>
      <c r="HDU234" s="157"/>
      <c r="HDV234" s="157"/>
      <c r="HDW234" s="157"/>
      <c r="HDX234" s="157"/>
      <c r="HDY234" s="157"/>
      <c r="HDZ234" s="157"/>
      <c r="HEA234" s="157"/>
      <c r="HEB234" s="157"/>
      <c r="HEC234" s="157"/>
      <c r="HED234" s="157"/>
      <c r="HEE234" s="157"/>
      <c r="HEF234" s="157"/>
      <c r="HEG234" s="157"/>
      <c r="HEH234" s="157"/>
      <c r="HEI234" s="157"/>
      <c r="HEJ234" s="157"/>
      <c r="HEK234" s="157"/>
      <c r="HEL234" s="157"/>
      <c r="HEM234" s="157"/>
      <c r="HEN234" s="157"/>
      <c r="HEO234" s="157"/>
      <c r="HEP234" s="157"/>
      <c r="HEQ234" s="157"/>
      <c r="HER234" s="157"/>
      <c r="HES234" s="157"/>
      <c r="HET234" s="157"/>
      <c r="HEU234" s="157"/>
      <c r="HEV234" s="157"/>
      <c r="HEW234" s="157"/>
      <c r="HEX234" s="157"/>
      <c r="HEY234" s="157"/>
      <c r="HEZ234" s="157"/>
      <c r="HFA234" s="157"/>
      <c r="HFB234" s="157"/>
      <c r="HFC234" s="157"/>
      <c r="HFD234" s="157"/>
      <c r="HFE234" s="157"/>
      <c r="HFF234" s="157"/>
      <c r="HFG234" s="157"/>
      <c r="HFH234" s="157"/>
      <c r="HFI234" s="157"/>
      <c r="HFJ234" s="157"/>
      <c r="HFK234" s="157"/>
      <c r="HFL234" s="157"/>
      <c r="HFM234" s="157"/>
      <c r="HFN234" s="157"/>
      <c r="HFO234" s="157"/>
      <c r="HFP234" s="157"/>
      <c r="HFQ234" s="157"/>
      <c r="HFR234" s="157"/>
      <c r="HFS234" s="157"/>
      <c r="HFT234" s="157"/>
      <c r="HFU234" s="157"/>
      <c r="HFV234" s="157"/>
      <c r="HFW234" s="157"/>
      <c r="HFX234" s="157"/>
      <c r="HFY234" s="157"/>
      <c r="HFZ234" s="157"/>
      <c r="HGA234" s="157"/>
      <c r="HGB234" s="157"/>
      <c r="HGC234" s="157"/>
      <c r="HGD234" s="157"/>
      <c r="HGE234" s="157"/>
      <c r="HGF234" s="157"/>
      <c r="HGG234" s="157"/>
      <c r="HGH234" s="157"/>
      <c r="HGI234" s="157"/>
      <c r="HGJ234" s="157"/>
      <c r="HGK234" s="157"/>
      <c r="HGL234" s="157"/>
      <c r="HGM234" s="157"/>
      <c r="HGN234" s="157"/>
      <c r="HGO234" s="157"/>
      <c r="HGP234" s="157"/>
      <c r="HGQ234" s="157"/>
      <c r="HGR234" s="157"/>
      <c r="HGS234" s="157"/>
      <c r="HGT234" s="157"/>
      <c r="HGU234" s="157"/>
      <c r="HGV234" s="157"/>
      <c r="HGW234" s="157"/>
      <c r="HGX234" s="157"/>
      <c r="HGY234" s="157"/>
      <c r="HGZ234" s="157"/>
      <c r="HHA234" s="157"/>
      <c r="HHB234" s="157"/>
      <c r="HHC234" s="157"/>
      <c r="HHD234" s="157"/>
      <c r="HHE234" s="157"/>
      <c r="HHF234" s="157"/>
      <c r="HHG234" s="157"/>
      <c r="HHH234" s="157"/>
      <c r="HHI234" s="157"/>
      <c r="HHJ234" s="157"/>
      <c r="HHK234" s="157"/>
      <c r="HHL234" s="157"/>
      <c r="HHM234" s="157"/>
      <c r="HHN234" s="157"/>
      <c r="HHO234" s="157"/>
      <c r="HHP234" s="157"/>
      <c r="HHQ234" s="157"/>
      <c r="HHR234" s="157"/>
      <c r="HHS234" s="157"/>
      <c r="HHT234" s="157"/>
      <c r="HHU234" s="157"/>
      <c r="HHV234" s="157"/>
      <c r="HHW234" s="157"/>
      <c r="HHX234" s="157"/>
      <c r="HHY234" s="157"/>
      <c r="HHZ234" s="157"/>
      <c r="HIA234" s="157"/>
      <c r="HIB234" s="157"/>
      <c r="HIC234" s="157"/>
      <c r="HID234" s="157"/>
      <c r="HIE234" s="157"/>
      <c r="HIF234" s="157"/>
      <c r="HIG234" s="157"/>
      <c r="HIH234" s="157"/>
      <c r="HII234" s="157"/>
      <c r="HIJ234" s="157"/>
      <c r="HIK234" s="157"/>
      <c r="HIL234" s="157"/>
      <c r="HIM234" s="157"/>
      <c r="HIN234" s="157"/>
      <c r="HIO234" s="157"/>
      <c r="HIP234" s="157"/>
      <c r="HIQ234" s="157"/>
      <c r="HIR234" s="157"/>
      <c r="HIS234" s="157"/>
      <c r="HIT234" s="157"/>
      <c r="HIU234" s="157"/>
      <c r="HIV234" s="157"/>
      <c r="HIW234" s="157"/>
      <c r="HIX234" s="157"/>
      <c r="HIY234" s="157"/>
      <c r="HIZ234" s="157"/>
      <c r="HJA234" s="157"/>
      <c r="HJB234" s="157"/>
      <c r="HJC234" s="157"/>
      <c r="HJD234" s="157"/>
      <c r="HJE234" s="157"/>
      <c r="HJF234" s="157"/>
      <c r="HJG234" s="157"/>
      <c r="HJH234" s="157"/>
      <c r="HJI234" s="157"/>
      <c r="HJJ234" s="157"/>
      <c r="HJK234" s="157"/>
      <c r="HJL234" s="157"/>
      <c r="HJM234" s="157"/>
      <c r="HJN234" s="157"/>
      <c r="HJO234" s="157"/>
      <c r="HJP234" s="157"/>
      <c r="HJQ234" s="157"/>
      <c r="HJR234" s="157"/>
      <c r="HJS234" s="157"/>
      <c r="HJT234" s="157"/>
      <c r="HJU234" s="157"/>
      <c r="HJV234" s="157"/>
      <c r="HJW234" s="157"/>
      <c r="HJX234" s="157"/>
      <c r="HJY234" s="157"/>
      <c r="HJZ234" s="157"/>
      <c r="HKA234" s="157"/>
      <c r="HKB234" s="157"/>
      <c r="HKC234" s="157"/>
      <c r="HKD234" s="157"/>
      <c r="HKE234" s="157"/>
      <c r="HKF234" s="157"/>
      <c r="HKG234" s="157"/>
      <c r="HKH234" s="157"/>
      <c r="HKI234" s="157"/>
      <c r="HKJ234" s="157"/>
      <c r="HKK234" s="157"/>
      <c r="HKL234" s="157"/>
      <c r="HKM234" s="157"/>
      <c r="HKN234" s="157"/>
      <c r="HKO234" s="157"/>
      <c r="HKP234" s="157"/>
      <c r="HKQ234" s="157"/>
      <c r="HKR234" s="157"/>
      <c r="HKS234" s="157"/>
      <c r="HKT234" s="157"/>
      <c r="HKU234" s="157"/>
      <c r="HKV234" s="157"/>
      <c r="HKW234" s="157"/>
      <c r="HKX234" s="157"/>
      <c r="HKY234" s="157"/>
      <c r="HKZ234" s="157"/>
      <c r="HLA234" s="157"/>
      <c r="HLB234" s="157"/>
      <c r="HLC234" s="157"/>
      <c r="HLD234" s="157"/>
      <c r="HLE234" s="157"/>
      <c r="HLF234" s="157"/>
      <c r="HLG234" s="157"/>
      <c r="HLH234" s="157"/>
      <c r="HLI234" s="157"/>
      <c r="HLJ234" s="157"/>
      <c r="HLK234" s="157"/>
      <c r="HLL234" s="157"/>
      <c r="HLM234" s="157"/>
      <c r="HLN234" s="157"/>
      <c r="HLO234" s="157"/>
      <c r="HLP234" s="157"/>
      <c r="HLQ234" s="157"/>
      <c r="HLR234" s="157"/>
      <c r="HLS234" s="157"/>
      <c r="HLT234" s="157"/>
      <c r="HLU234" s="157"/>
      <c r="HLV234" s="157"/>
      <c r="HLW234" s="157"/>
      <c r="HLX234" s="157"/>
      <c r="HLY234" s="157"/>
      <c r="HLZ234" s="157"/>
      <c r="HMA234" s="157"/>
      <c r="HMB234" s="157"/>
      <c r="HMC234" s="157"/>
      <c r="HMD234" s="157"/>
      <c r="HME234" s="157"/>
      <c r="HMF234" s="157"/>
      <c r="HMG234" s="157"/>
      <c r="HMH234" s="157"/>
      <c r="HMI234" s="157"/>
      <c r="HMJ234" s="157"/>
      <c r="HMK234" s="157"/>
      <c r="HML234" s="157"/>
      <c r="HMM234" s="157"/>
      <c r="HMN234" s="157"/>
      <c r="HMO234" s="157"/>
      <c r="HMP234" s="157"/>
      <c r="HMQ234" s="157"/>
      <c r="HMR234" s="157"/>
      <c r="HMS234" s="157"/>
      <c r="HMT234" s="157"/>
      <c r="HMU234" s="157"/>
      <c r="HMV234" s="157"/>
      <c r="HMW234" s="157"/>
      <c r="HMX234" s="157"/>
      <c r="HMY234" s="157"/>
      <c r="HMZ234" s="157"/>
      <c r="HNA234" s="157"/>
      <c r="HNB234" s="157"/>
      <c r="HNC234" s="157"/>
      <c r="HND234" s="157"/>
      <c r="HNE234" s="157"/>
      <c r="HNF234" s="157"/>
      <c r="HNG234" s="157"/>
      <c r="HNH234" s="157"/>
      <c r="HNI234" s="157"/>
      <c r="HNJ234" s="157"/>
      <c r="HNK234" s="157"/>
      <c r="HNL234" s="157"/>
      <c r="HNM234" s="157"/>
      <c r="HNN234" s="157"/>
      <c r="HNO234" s="157"/>
      <c r="HNP234" s="157"/>
      <c r="HNQ234" s="157"/>
      <c r="HNR234" s="157"/>
      <c r="HNS234" s="157"/>
      <c r="HNT234" s="157"/>
      <c r="HNU234" s="157"/>
      <c r="HNV234" s="157"/>
      <c r="HNW234" s="157"/>
      <c r="HNX234" s="157"/>
      <c r="HNY234" s="157"/>
      <c r="HNZ234" s="157"/>
      <c r="HOA234" s="157"/>
      <c r="HOB234" s="157"/>
      <c r="HOC234" s="157"/>
      <c r="HOD234" s="157"/>
      <c r="HOE234" s="157"/>
      <c r="HOF234" s="157"/>
      <c r="HOG234" s="157"/>
      <c r="HOH234" s="157"/>
      <c r="HOI234" s="157"/>
      <c r="HOJ234" s="157"/>
      <c r="HOK234" s="157"/>
      <c r="HOL234" s="157"/>
      <c r="HOM234" s="157"/>
      <c r="HON234" s="157"/>
      <c r="HOO234" s="157"/>
      <c r="HOP234" s="157"/>
      <c r="HOQ234" s="157"/>
      <c r="HOR234" s="157"/>
      <c r="HOS234" s="157"/>
      <c r="HOT234" s="157"/>
      <c r="HOU234" s="157"/>
      <c r="HOV234" s="157"/>
      <c r="HOW234" s="157"/>
      <c r="HOX234" s="157"/>
      <c r="HOY234" s="157"/>
      <c r="HOZ234" s="157"/>
      <c r="HPA234" s="157"/>
      <c r="HPB234" s="157"/>
      <c r="HPC234" s="157"/>
      <c r="HPD234" s="157"/>
      <c r="HPE234" s="157"/>
      <c r="HPF234" s="157"/>
      <c r="HPG234" s="157"/>
      <c r="HPH234" s="157"/>
      <c r="HPI234" s="157"/>
      <c r="HPJ234" s="157"/>
      <c r="HPK234" s="157"/>
      <c r="HPL234" s="157"/>
      <c r="HPM234" s="157"/>
      <c r="HPN234" s="157"/>
      <c r="HPO234" s="157"/>
      <c r="HPP234" s="157"/>
      <c r="HPQ234" s="157"/>
      <c r="HPR234" s="157"/>
      <c r="HPS234" s="157"/>
      <c r="HPT234" s="157"/>
      <c r="HPU234" s="157"/>
      <c r="HPV234" s="157"/>
      <c r="HPW234" s="157"/>
      <c r="HPX234" s="157"/>
      <c r="HPY234" s="157"/>
      <c r="HPZ234" s="157"/>
      <c r="HQA234" s="157"/>
      <c r="HQB234" s="157"/>
      <c r="HQC234" s="157"/>
      <c r="HQD234" s="157"/>
      <c r="HQE234" s="157"/>
      <c r="HQF234" s="157"/>
      <c r="HQG234" s="157"/>
      <c r="HQH234" s="157"/>
      <c r="HQI234" s="157"/>
      <c r="HQJ234" s="157"/>
      <c r="HQK234" s="157"/>
      <c r="HQL234" s="157"/>
      <c r="HQM234" s="157"/>
      <c r="HQN234" s="157"/>
      <c r="HQO234" s="157"/>
      <c r="HQP234" s="157"/>
      <c r="HQQ234" s="157"/>
      <c r="HQR234" s="157"/>
      <c r="HQS234" s="157"/>
      <c r="HQT234" s="157"/>
      <c r="HQU234" s="157"/>
      <c r="HQV234" s="157"/>
      <c r="HQW234" s="157"/>
      <c r="HQX234" s="157"/>
      <c r="HQY234" s="157"/>
      <c r="HQZ234" s="157"/>
      <c r="HRA234" s="157"/>
      <c r="HRB234" s="157"/>
      <c r="HRC234" s="157"/>
      <c r="HRD234" s="157"/>
      <c r="HRE234" s="157"/>
      <c r="HRF234" s="157"/>
      <c r="HRG234" s="157"/>
      <c r="HRH234" s="157"/>
      <c r="HRI234" s="157"/>
      <c r="HRJ234" s="157"/>
      <c r="HRK234" s="157"/>
      <c r="HRL234" s="157"/>
      <c r="HRM234" s="157"/>
      <c r="HRN234" s="157"/>
      <c r="HRO234" s="157"/>
      <c r="HRP234" s="157"/>
      <c r="HRQ234" s="157"/>
      <c r="HRR234" s="157"/>
      <c r="HRS234" s="157"/>
      <c r="HRT234" s="157"/>
      <c r="HRU234" s="157"/>
      <c r="HRV234" s="157"/>
      <c r="HRW234" s="157"/>
      <c r="HRX234" s="157"/>
      <c r="HRY234" s="157"/>
      <c r="HRZ234" s="157"/>
      <c r="HSA234" s="157"/>
      <c r="HSB234" s="157"/>
      <c r="HSC234" s="157"/>
      <c r="HSD234" s="157"/>
      <c r="HSE234" s="157"/>
      <c r="HSF234" s="157"/>
      <c r="HSG234" s="157"/>
      <c r="HSH234" s="157"/>
      <c r="HSI234" s="157"/>
      <c r="HSJ234" s="157"/>
      <c r="HSK234" s="157"/>
      <c r="HSL234" s="157"/>
      <c r="HSM234" s="157"/>
      <c r="HSN234" s="157"/>
      <c r="HSO234" s="157"/>
      <c r="HSP234" s="157"/>
      <c r="HSQ234" s="157"/>
      <c r="HSR234" s="157"/>
      <c r="HSS234" s="157"/>
      <c r="HST234" s="157"/>
      <c r="HSU234" s="157"/>
      <c r="HSV234" s="157"/>
      <c r="HSW234" s="157"/>
      <c r="HSX234" s="157"/>
      <c r="HSY234" s="157"/>
      <c r="HSZ234" s="157"/>
      <c r="HTA234" s="157"/>
      <c r="HTB234" s="157"/>
      <c r="HTC234" s="157"/>
      <c r="HTD234" s="157"/>
      <c r="HTE234" s="157"/>
      <c r="HTF234" s="157"/>
      <c r="HTG234" s="157"/>
      <c r="HTH234" s="157"/>
      <c r="HTI234" s="157"/>
      <c r="HTJ234" s="157"/>
      <c r="HTK234" s="157"/>
      <c r="HTL234" s="157"/>
      <c r="HTM234" s="157"/>
      <c r="HTN234" s="157"/>
      <c r="HTO234" s="157"/>
      <c r="HTP234" s="157"/>
      <c r="HTQ234" s="157"/>
      <c r="HTR234" s="157"/>
      <c r="HTS234" s="157"/>
      <c r="HTT234" s="157"/>
      <c r="HTU234" s="157"/>
      <c r="HTV234" s="157"/>
      <c r="HTW234" s="157"/>
      <c r="HTX234" s="157"/>
      <c r="HTY234" s="157"/>
      <c r="HTZ234" s="157"/>
      <c r="HUA234" s="157"/>
      <c r="HUB234" s="157"/>
      <c r="HUC234" s="157"/>
      <c r="HUD234" s="157"/>
      <c r="HUE234" s="157"/>
      <c r="HUF234" s="157"/>
      <c r="HUG234" s="157"/>
      <c r="HUH234" s="157"/>
      <c r="HUI234" s="157"/>
      <c r="HUJ234" s="157"/>
      <c r="HUK234" s="157"/>
      <c r="HUL234" s="157"/>
      <c r="HUM234" s="157"/>
      <c r="HUN234" s="157"/>
      <c r="HUO234" s="157"/>
      <c r="HUP234" s="157"/>
      <c r="HUQ234" s="157"/>
      <c r="HUR234" s="157"/>
      <c r="HUS234" s="157"/>
      <c r="HUT234" s="157"/>
      <c r="HUU234" s="157"/>
      <c r="HUV234" s="157"/>
      <c r="HUW234" s="157"/>
      <c r="HUX234" s="157"/>
      <c r="HUY234" s="157"/>
      <c r="HUZ234" s="157"/>
      <c r="HVA234" s="157"/>
      <c r="HVB234" s="157"/>
      <c r="HVC234" s="157"/>
      <c r="HVD234" s="157"/>
      <c r="HVE234" s="157"/>
      <c r="HVF234" s="157"/>
      <c r="HVG234" s="157"/>
      <c r="HVH234" s="157"/>
      <c r="HVI234" s="157"/>
      <c r="HVJ234" s="157"/>
      <c r="HVK234" s="157"/>
      <c r="HVL234" s="157"/>
      <c r="HVM234" s="157"/>
      <c r="HVN234" s="157"/>
      <c r="HVO234" s="157"/>
      <c r="HVP234" s="157"/>
      <c r="HVQ234" s="157"/>
      <c r="HVR234" s="157"/>
      <c r="HVS234" s="157"/>
      <c r="HVT234" s="157"/>
      <c r="HVU234" s="157"/>
      <c r="HVV234" s="157"/>
      <c r="HVW234" s="157"/>
      <c r="HVX234" s="157"/>
      <c r="HVY234" s="157"/>
      <c r="HVZ234" s="157"/>
      <c r="HWA234" s="157"/>
      <c r="HWB234" s="157"/>
      <c r="HWC234" s="157"/>
      <c r="HWD234" s="157"/>
      <c r="HWE234" s="157"/>
      <c r="HWF234" s="157"/>
      <c r="HWG234" s="157"/>
      <c r="HWH234" s="157"/>
      <c r="HWI234" s="157"/>
      <c r="HWJ234" s="157"/>
      <c r="HWK234" s="157"/>
      <c r="HWL234" s="157"/>
      <c r="HWM234" s="157"/>
      <c r="HWN234" s="157"/>
      <c r="HWO234" s="157"/>
      <c r="HWP234" s="157"/>
      <c r="HWQ234" s="157"/>
      <c r="HWR234" s="157"/>
      <c r="HWS234" s="157"/>
      <c r="HWT234" s="157"/>
      <c r="HWU234" s="157"/>
      <c r="HWV234" s="157"/>
      <c r="HWW234" s="157"/>
      <c r="HWX234" s="157"/>
      <c r="HWY234" s="157"/>
      <c r="HWZ234" s="157"/>
      <c r="HXA234" s="157"/>
      <c r="HXB234" s="157"/>
      <c r="HXC234" s="157"/>
      <c r="HXD234" s="157"/>
      <c r="HXE234" s="157"/>
      <c r="HXF234" s="157"/>
      <c r="HXG234" s="157"/>
      <c r="HXH234" s="157"/>
      <c r="HXI234" s="157"/>
      <c r="HXJ234" s="157"/>
      <c r="HXK234" s="157"/>
      <c r="HXL234" s="157"/>
      <c r="HXM234" s="157"/>
      <c r="HXN234" s="157"/>
      <c r="HXO234" s="157"/>
      <c r="HXP234" s="157"/>
      <c r="HXQ234" s="157"/>
      <c r="HXR234" s="157"/>
      <c r="HXS234" s="157"/>
      <c r="HXT234" s="157"/>
      <c r="HXU234" s="157"/>
      <c r="HXV234" s="157"/>
      <c r="HXW234" s="157"/>
      <c r="HXX234" s="157"/>
      <c r="HXY234" s="157"/>
      <c r="HXZ234" s="157"/>
      <c r="HYA234" s="157"/>
      <c r="HYB234" s="157"/>
      <c r="HYC234" s="157"/>
      <c r="HYD234" s="157"/>
      <c r="HYE234" s="157"/>
      <c r="HYF234" s="157"/>
      <c r="HYG234" s="157"/>
      <c r="HYH234" s="157"/>
      <c r="HYI234" s="157"/>
      <c r="HYJ234" s="157"/>
      <c r="HYK234" s="157"/>
      <c r="HYL234" s="157"/>
      <c r="HYM234" s="157"/>
      <c r="HYN234" s="157"/>
      <c r="HYO234" s="157"/>
      <c r="HYP234" s="157"/>
      <c r="HYQ234" s="157"/>
      <c r="HYR234" s="157"/>
      <c r="HYS234" s="157"/>
      <c r="HYT234" s="157"/>
      <c r="HYU234" s="157"/>
      <c r="HYV234" s="157"/>
      <c r="HYW234" s="157"/>
      <c r="HYX234" s="157"/>
      <c r="HYY234" s="157"/>
      <c r="HYZ234" s="157"/>
      <c r="HZA234" s="157"/>
      <c r="HZB234" s="157"/>
      <c r="HZC234" s="157"/>
      <c r="HZD234" s="157"/>
      <c r="HZE234" s="157"/>
      <c r="HZF234" s="157"/>
      <c r="HZG234" s="157"/>
      <c r="HZH234" s="157"/>
      <c r="HZI234" s="157"/>
      <c r="HZJ234" s="157"/>
      <c r="HZK234" s="157"/>
      <c r="HZL234" s="157"/>
      <c r="HZM234" s="157"/>
      <c r="HZN234" s="157"/>
      <c r="HZO234" s="157"/>
      <c r="HZP234" s="157"/>
      <c r="HZQ234" s="157"/>
      <c r="HZR234" s="157"/>
      <c r="HZS234" s="157"/>
      <c r="HZT234" s="157"/>
      <c r="HZU234" s="157"/>
      <c r="HZV234" s="157"/>
      <c r="HZW234" s="157"/>
      <c r="HZX234" s="157"/>
      <c r="HZY234" s="157"/>
      <c r="HZZ234" s="157"/>
      <c r="IAA234" s="157"/>
      <c r="IAB234" s="157"/>
      <c r="IAC234" s="157"/>
      <c r="IAD234" s="157"/>
      <c r="IAE234" s="157"/>
      <c r="IAF234" s="157"/>
      <c r="IAG234" s="157"/>
      <c r="IAH234" s="157"/>
      <c r="IAI234" s="157"/>
      <c r="IAJ234" s="157"/>
      <c r="IAK234" s="157"/>
      <c r="IAL234" s="157"/>
      <c r="IAM234" s="157"/>
      <c r="IAN234" s="157"/>
      <c r="IAO234" s="157"/>
      <c r="IAP234" s="157"/>
      <c r="IAQ234" s="157"/>
      <c r="IAR234" s="157"/>
      <c r="IAS234" s="157"/>
      <c r="IAT234" s="157"/>
      <c r="IAU234" s="157"/>
      <c r="IAV234" s="157"/>
      <c r="IAW234" s="157"/>
      <c r="IAX234" s="157"/>
      <c r="IAY234" s="157"/>
      <c r="IAZ234" s="157"/>
      <c r="IBA234" s="157"/>
      <c r="IBB234" s="157"/>
      <c r="IBC234" s="157"/>
      <c r="IBD234" s="157"/>
      <c r="IBE234" s="157"/>
      <c r="IBF234" s="157"/>
      <c r="IBG234" s="157"/>
      <c r="IBH234" s="157"/>
      <c r="IBI234" s="157"/>
      <c r="IBJ234" s="157"/>
      <c r="IBK234" s="157"/>
      <c r="IBL234" s="157"/>
      <c r="IBM234" s="157"/>
      <c r="IBN234" s="157"/>
      <c r="IBO234" s="157"/>
      <c r="IBP234" s="157"/>
      <c r="IBQ234" s="157"/>
      <c r="IBR234" s="157"/>
      <c r="IBS234" s="157"/>
      <c r="IBT234" s="157"/>
      <c r="IBU234" s="157"/>
      <c r="IBV234" s="157"/>
      <c r="IBW234" s="157"/>
      <c r="IBX234" s="157"/>
      <c r="IBY234" s="157"/>
      <c r="IBZ234" s="157"/>
      <c r="ICA234" s="157"/>
      <c r="ICB234" s="157"/>
      <c r="ICC234" s="157"/>
      <c r="ICD234" s="157"/>
      <c r="ICE234" s="157"/>
      <c r="ICF234" s="157"/>
      <c r="ICG234" s="157"/>
      <c r="ICH234" s="157"/>
      <c r="ICI234" s="157"/>
      <c r="ICJ234" s="157"/>
      <c r="ICK234" s="157"/>
      <c r="ICL234" s="157"/>
      <c r="ICM234" s="157"/>
      <c r="ICN234" s="157"/>
      <c r="ICO234" s="157"/>
      <c r="ICP234" s="157"/>
      <c r="ICQ234" s="157"/>
      <c r="ICR234" s="157"/>
      <c r="ICS234" s="157"/>
      <c r="ICT234" s="157"/>
      <c r="ICU234" s="157"/>
      <c r="ICV234" s="157"/>
      <c r="ICW234" s="157"/>
      <c r="ICX234" s="157"/>
      <c r="ICY234" s="157"/>
      <c r="ICZ234" s="157"/>
      <c r="IDA234" s="157"/>
      <c r="IDB234" s="157"/>
      <c r="IDC234" s="157"/>
      <c r="IDD234" s="157"/>
      <c r="IDE234" s="157"/>
      <c r="IDF234" s="157"/>
      <c r="IDG234" s="157"/>
      <c r="IDH234" s="157"/>
      <c r="IDI234" s="157"/>
      <c r="IDJ234" s="157"/>
      <c r="IDK234" s="157"/>
      <c r="IDL234" s="157"/>
      <c r="IDM234" s="157"/>
      <c r="IDN234" s="157"/>
      <c r="IDO234" s="157"/>
      <c r="IDP234" s="157"/>
      <c r="IDQ234" s="157"/>
      <c r="IDR234" s="157"/>
      <c r="IDS234" s="157"/>
      <c r="IDT234" s="157"/>
      <c r="IDU234" s="157"/>
      <c r="IDV234" s="157"/>
      <c r="IDW234" s="157"/>
      <c r="IDX234" s="157"/>
      <c r="IDY234" s="157"/>
      <c r="IDZ234" s="157"/>
      <c r="IEA234" s="157"/>
      <c r="IEB234" s="157"/>
      <c r="IEC234" s="157"/>
      <c r="IED234" s="157"/>
      <c r="IEE234" s="157"/>
      <c r="IEF234" s="157"/>
      <c r="IEG234" s="157"/>
      <c r="IEH234" s="157"/>
      <c r="IEI234" s="157"/>
      <c r="IEJ234" s="157"/>
      <c r="IEK234" s="157"/>
      <c r="IEL234" s="157"/>
      <c r="IEM234" s="157"/>
      <c r="IEN234" s="157"/>
      <c r="IEO234" s="157"/>
      <c r="IEP234" s="157"/>
      <c r="IEQ234" s="157"/>
      <c r="IER234" s="157"/>
      <c r="IES234" s="157"/>
      <c r="IET234" s="157"/>
      <c r="IEU234" s="157"/>
      <c r="IEV234" s="157"/>
      <c r="IEW234" s="157"/>
      <c r="IEX234" s="157"/>
      <c r="IEY234" s="157"/>
      <c r="IEZ234" s="157"/>
      <c r="IFA234" s="157"/>
      <c r="IFB234" s="157"/>
      <c r="IFC234" s="157"/>
      <c r="IFD234" s="157"/>
      <c r="IFE234" s="157"/>
      <c r="IFF234" s="157"/>
      <c r="IFG234" s="157"/>
      <c r="IFH234" s="157"/>
      <c r="IFI234" s="157"/>
      <c r="IFJ234" s="157"/>
      <c r="IFK234" s="157"/>
      <c r="IFL234" s="157"/>
      <c r="IFM234" s="157"/>
      <c r="IFN234" s="157"/>
      <c r="IFO234" s="157"/>
      <c r="IFP234" s="157"/>
      <c r="IFQ234" s="157"/>
      <c r="IFR234" s="157"/>
      <c r="IFS234" s="157"/>
      <c r="IFT234" s="157"/>
      <c r="IFU234" s="157"/>
      <c r="IFV234" s="157"/>
      <c r="IFW234" s="157"/>
      <c r="IFX234" s="157"/>
      <c r="IFY234" s="157"/>
      <c r="IFZ234" s="157"/>
      <c r="IGA234" s="157"/>
      <c r="IGB234" s="157"/>
      <c r="IGC234" s="157"/>
      <c r="IGD234" s="157"/>
      <c r="IGE234" s="157"/>
      <c r="IGF234" s="157"/>
      <c r="IGG234" s="157"/>
      <c r="IGH234" s="157"/>
      <c r="IGI234" s="157"/>
      <c r="IGJ234" s="157"/>
      <c r="IGK234" s="157"/>
      <c r="IGL234" s="157"/>
      <c r="IGM234" s="157"/>
      <c r="IGN234" s="157"/>
      <c r="IGO234" s="157"/>
      <c r="IGP234" s="157"/>
      <c r="IGQ234" s="157"/>
      <c r="IGR234" s="157"/>
      <c r="IGS234" s="157"/>
      <c r="IGT234" s="157"/>
      <c r="IGU234" s="157"/>
      <c r="IGV234" s="157"/>
      <c r="IGW234" s="157"/>
      <c r="IGX234" s="157"/>
      <c r="IGY234" s="157"/>
      <c r="IGZ234" s="157"/>
      <c r="IHA234" s="157"/>
      <c r="IHB234" s="157"/>
      <c r="IHC234" s="157"/>
      <c r="IHD234" s="157"/>
      <c r="IHE234" s="157"/>
      <c r="IHF234" s="157"/>
      <c r="IHG234" s="157"/>
      <c r="IHH234" s="157"/>
      <c r="IHI234" s="157"/>
      <c r="IHJ234" s="157"/>
      <c r="IHK234" s="157"/>
      <c r="IHL234" s="157"/>
      <c r="IHM234" s="157"/>
      <c r="IHN234" s="157"/>
      <c r="IHO234" s="157"/>
      <c r="IHP234" s="157"/>
      <c r="IHQ234" s="157"/>
      <c r="IHR234" s="157"/>
      <c r="IHS234" s="157"/>
      <c r="IHT234" s="157"/>
      <c r="IHU234" s="157"/>
      <c r="IHV234" s="157"/>
      <c r="IHW234" s="157"/>
      <c r="IHX234" s="157"/>
      <c r="IHY234" s="157"/>
      <c r="IHZ234" s="157"/>
      <c r="IIA234" s="157"/>
      <c r="IIB234" s="157"/>
      <c r="IIC234" s="157"/>
      <c r="IID234" s="157"/>
      <c r="IIE234" s="157"/>
      <c r="IIF234" s="157"/>
      <c r="IIG234" s="157"/>
      <c r="IIH234" s="157"/>
      <c r="III234" s="157"/>
      <c r="IIJ234" s="157"/>
      <c r="IIK234" s="157"/>
      <c r="IIL234" s="157"/>
      <c r="IIM234" s="157"/>
      <c r="IIN234" s="157"/>
      <c r="IIO234" s="157"/>
      <c r="IIP234" s="157"/>
      <c r="IIQ234" s="157"/>
      <c r="IIR234" s="157"/>
      <c r="IIS234" s="157"/>
      <c r="IIT234" s="157"/>
      <c r="IIU234" s="157"/>
      <c r="IIV234" s="157"/>
      <c r="IIW234" s="157"/>
      <c r="IIX234" s="157"/>
      <c r="IIY234" s="157"/>
      <c r="IIZ234" s="157"/>
      <c r="IJA234" s="157"/>
      <c r="IJB234" s="157"/>
      <c r="IJC234" s="157"/>
      <c r="IJD234" s="157"/>
      <c r="IJE234" s="157"/>
      <c r="IJF234" s="157"/>
      <c r="IJG234" s="157"/>
      <c r="IJH234" s="157"/>
      <c r="IJI234" s="157"/>
      <c r="IJJ234" s="157"/>
      <c r="IJK234" s="157"/>
      <c r="IJL234" s="157"/>
      <c r="IJM234" s="157"/>
      <c r="IJN234" s="157"/>
      <c r="IJO234" s="157"/>
      <c r="IJP234" s="157"/>
      <c r="IJQ234" s="157"/>
      <c r="IJR234" s="157"/>
      <c r="IJS234" s="157"/>
      <c r="IJT234" s="157"/>
      <c r="IJU234" s="157"/>
      <c r="IJV234" s="157"/>
      <c r="IJW234" s="157"/>
      <c r="IJX234" s="157"/>
      <c r="IJY234" s="157"/>
      <c r="IJZ234" s="157"/>
      <c r="IKA234" s="157"/>
      <c r="IKB234" s="157"/>
      <c r="IKC234" s="157"/>
      <c r="IKD234" s="157"/>
      <c r="IKE234" s="157"/>
      <c r="IKF234" s="157"/>
      <c r="IKG234" s="157"/>
      <c r="IKH234" s="157"/>
      <c r="IKI234" s="157"/>
      <c r="IKJ234" s="157"/>
      <c r="IKK234" s="157"/>
      <c r="IKL234" s="157"/>
      <c r="IKM234" s="157"/>
      <c r="IKN234" s="157"/>
      <c r="IKO234" s="157"/>
      <c r="IKP234" s="157"/>
      <c r="IKQ234" s="157"/>
      <c r="IKR234" s="157"/>
      <c r="IKS234" s="157"/>
      <c r="IKT234" s="157"/>
      <c r="IKU234" s="157"/>
      <c r="IKV234" s="157"/>
      <c r="IKW234" s="157"/>
      <c r="IKX234" s="157"/>
      <c r="IKY234" s="157"/>
      <c r="IKZ234" s="157"/>
      <c r="ILA234" s="157"/>
      <c r="ILB234" s="157"/>
      <c r="ILC234" s="157"/>
      <c r="ILD234" s="157"/>
      <c r="ILE234" s="157"/>
      <c r="ILF234" s="157"/>
      <c r="ILG234" s="157"/>
      <c r="ILH234" s="157"/>
      <c r="ILI234" s="157"/>
      <c r="ILJ234" s="157"/>
      <c r="ILK234" s="157"/>
      <c r="ILL234" s="157"/>
      <c r="ILM234" s="157"/>
      <c r="ILN234" s="157"/>
      <c r="ILO234" s="157"/>
      <c r="ILP234" s="157"/>
      <c r="ILQ234" s="157"/>
      <c r="ILR234" s="157"/>
      <c r="ILS234" s="157"/>
      <c r="ILT234" s="157"/>
      <c r="ILU234" s="157"/>
      <c r="ILV234" s="157"/>
      <c r="ILW234" s="157"/>
      <c r="ILX234" s="157"/>
      <c r="ILY234" s="157"/>
      <c r="ILZ234" s="157"/>
      <c r="IMA234" s="157"/>
      <c r="IMB234" s="157"/>
      <c r="IMC234" s="157"/>
      <c r="IMD234" s="157"/>
      <c r="IME234" s="157"/>
      <c r="IMF234" s="157"/>
      <c r="IMG234" s="157"/>
      <c r="IMH234" s="157"/>
      <c r="IMI234" s="157"/>
      <c r="IMJ234" s="157"/>
      <c r="IMK234" s="157"/>
      <c r="IML234" s="157"/>
      <c r="IMM234" s="157"/>
      <c r="IMN234" s="157"/>
      <c r="IMO234" s="157"/>
      <c r="IMP234" s="157"/>
      <c r="IMQ234" s="157"/>
      <c r="IMR234" s="157"/>
      <c r="IMS234" s="157"/>
      <c r="IMT234" s="157"/>
      <c r="IMU234" s="157"/>
      <c r="IMV234" s="157"/>
      <c r="IMW234" s="157"/>
      <c r="IMX234" s="157"/>
      <c r="IMY234" s="157"/>
      <c r="IMZ234" s="157"/>
      <c r="INA234" s="157"/>
      <c r="INB234" s="157"/>
      <c r="INC234" s="157"/>
      <c r="IND234" s="157"/>
      <c r="INE234" s="157"/>
      <c r="INF234" s="157"/>
      <c r="ING234" s="157"/>
      <c r="INH234" s="157"/>
      <c r="INI234" s="157"/>
      <c r="INJ234" s="157"/>
      <c r="INK234" s="157"/>
      <c r="INL234" s="157"/>
      <c r="INM234" s="157"/>
      <c r="INN234" s="157"/>
      <c r="INO234" s="157"/>
      <c r="INP234" s="157"/>
      <c r="INQ234" s="157"/>
      <c r="INR234" s="157"/>
      <c r="INS234" s="157"/>
      <c r="INT234" s="157"/>
      <c r="INU234" s="157"/>
      <c r="INV234" s="157"/>
      <c r="INW234" s="157"/>
      <c r="INX234" s="157"/>
      <c r="INY234" s="157"/>
      <c r="INZ234" s="157"/>
      <c r="IOA234" s="157"/>
      <c r="IOB234" s="157"/>
      <c r="IOC234" s="157"/>
      <c r="IOD234" s="157"/>
      <c r="IOE234" s="157"/>
      <c r="IOF234" s="157"/>
      <c r="IOG234" s="157"/>
      <c r="IOH234" s="157"/>
      <c r="IOI234" s="157"/>
      <c r="IOJ234" s="157"/>
      <c r="IOK234" s="157"/>
      <c r="IOL234" s="157"/>
      <c r="IOM234" s="157"/>
      <c r="ION234" s="157"/>
      <c r="IOO234" s="157"/>
      <c r="IOP234" s="157"/>
      <c r="IOQ234" s="157"/>
      <c r="IOR234" s="157"/>
      <c r="IOS234" s="157"/>
      <c r="IOT234" s="157"/>
      <c r="IOU234" s="157"/>
      <c r="IOV234" s="157"/>
      <c r="IOW234" s="157"/>
      <c r="IOX234" s="157"/>
      <c r="IOY234" s="157"/>
      <c r="IOZ234" s="157"/>
      <c r="IPA234" s="157"/>
      <c r="IPB234" s="157"/>
      <c r="IPC234" s="157"/>
      <c r="IPD234" s="157"/>
      <c r="IPE234" s="157"/>
      <c r="IPF234" s="157"/>
      <c r="IPG234" s="157"/>
      <c r="IPH234" s="157"/>
      <c r="IPI234" s="157"/>
      <c r="IPJ234" s="157"/>
      <c r="IPK234" s="157"/>
      <c r="IPL234" s="157"/>
      <c r="IPM234" s="157"/>
      <c r="IPN234" s="157"/>
      <c r="IPO234" s="157"/>
      <c r="IPP234" s="157"/>
      <c r="IPQ234" s="157"/>
      <c r="IPR234" s="157"/>
      <c r="IPS234" s="157"/>
      <c r="IPT234" s="157"/>
      <c r="IPU234" s="157"/>
      <c r="IPV234" s="157"/>
      <c r="IPW234" s="157"/>
      <c r="IPX234" s="157"/>
      <c r="IPY234" s="157"/>
      <c r="IPZ234" s="157"/>
      <c r="IQA234" s="157"/>
      <c r="IQB234" s="157"/>
      <c r="IQC234" s="157"/>
      <c r="IQD234" s="157"/>
      <c r="IQE234" s="157"/>
      <c r="IQF234" s="157"/>
      <c r="IQG234" s="157"/>
      <c r="IQH234" s="157"/>
      <c r="IQI234" s="157"/>
      <c r="IQJ234" s="157"/>
      <c r="IQK234" s="157"/>
      <c r="IQL234" s="157"/>
      <c r="IQM234" s="157"/>
      <c r="IQN234" s="157"/>
      <c r="IQO234" s="157"/>
      <c r="IQP234" s="157"/>
      <c r="IQQ234" s="157"/>
      <c r="IQR234" s="157"/>
      <c r="IQS234" s="157"/>
      <c r="IQT234" s="157"/>
      <c r="IQU234" s="157"/>
      <c r="IQV234" s="157"/>
      <c r="IQW234" s="157"/>
      <c r="IQX234" s="157"/>
      <c r="IQY234" s="157"/>
      <c r="IQZ234" s="157"/>
      <c r="IRA234" s="157"/>
      <c r="IRB234" s="157"/>
      <c r="IRC234" s="157"/>
      <c r="IRD234" s="157"/>
      <c r="IRE234" s="157"/>
      <c r="IRF234" s="157"/>
      <c r="IRG234" s="157"/>
      <c r="IRH234" s="157"/>
      <c r="IRI234" s="157"/>
      <c r="IRJ234" s="157"/>
      <c r="IRK234" s="157"/>
      <c r="IRL234" s="157"/>
      <c r="IRM234" s="157"/>
      <c r="IRN234" s="157"/>
      <c r="IRO234" s="157"/>
      <c r="IRP234" s="157"/>
      <c r="IRQ234" s="157"/>
      <c r="IRR234" s="157"/>
      <c r="IRS234" s="157"/>
      <c r="IRT234" s="157"/>
      <c r="IRU234" s="157"/>
      <c r="IRV234" s="157"/>
      <c r="IRW234" s="157"/>
      <c r="IRX234" s="157"/>
      <c r="IRY234" s="157"/>
      <c r="IRZ234" s="157"/>
      <c r="ISA234" s="157"/>
      <c r="ISB234" s="157"/>
      <c r="ISC234" s="157"/>
      <c r="ISD234" s="157"/>
      <c r="ISE234" s="157"/>
      <c r="ISF234" s="157"/>
      <c r="ISG234" s="157"/>
      <c r="ISH234" s="157"/>
      <c r="ISI234" s="157"/>
      <c r="ISJ234" s="157"/>
      <c r="ISK234" s="157"/>
      <c r="ISL234" s="157"/>
      <c r="ISM234" s="157"/>
      <c r="ISN234" s="157"/>
      <c r="ISO234" s="157"/>
      <c r="ISP234" s="157"/>
      <c r="ISQ234" s="157"/>
      <c r="ISR234" s="157"/>
      <c r="ISS234" s="157"/>
      <c r="IST234" s="157"/>
      <c r="ISU234" s="157"/>
      <c r="ISV234" s="157"/>
      <c r="ISW234" s="157"/>
      <c r="ISX234" s="157"/>
      <c r="ISY234" s="157"/>
      <c r="ISZ234" s="157"/>
      <c r="ITA234" s="157"/>
      <c r="ITB234" s="157"/>
      <c r="ITC234" s="157"/>
      <c r="ITD234" s="157"/>
      <c r="ITE234" s="157"/>
      <c r="ITF234" s="157"/>
      <c r="ITG234" s="157"/>
      <c r="ITH234" s="157"/>
      <c r="ITI234" s="157"/>
      <c r="ITJ234" s="157"/>
      <c r="ITK234" s="157"/>
      <c r="ITL234" s="157"/>
      <c r="ITM234" s="157"/>
      <c r="ITN234" s="157"/>
      <c r="ITO234" s="157"/>
      <c r="ITP234" s="157"/>
      <c r="ITQ234" s="157"/>
      <c r="ITR234" s="157"/>
      <c r="ITS234" s="157"/>
      <c r="ITT234" s="157"/>
      <c r="ITU234" s="157"/>
      <c r="ITV234" s="157"/>
      <c r="ITW234" s="157"/>
      <c r="ITX234" s="157"/>
      <c r="ITY234" s="157"/>
      <c r="ITZ234" s="157"/>
      <c r="IUA234" s="157"/>
      <c r="IUB234" s="157"/>
      <c r="IUC234" s="157"/>
      <c r="IUD234" s="157"/>
      <c r="IUE234" s="157"/>
      <c r="IUF234" s="157"/>
      <c r="IUG234" s="157"/>
      <c r="IUH234" s="157"/>
      <c r="IUI234" s="157"/>
      <c r="IUJ234" s="157"/>
      <c r="IUK234" s="157"/>
      <c r="IUL234" s="157"/>
      <c r="IUM234" s="157"/>
      <c r="IUN234" s="157"/>
      <c r="IUO234" s="157"/>
      <c r="IUP234" s="157"/>
      <c r="IUQ234" s="157"/>
      <c r="IUR234" s="157"/>
      <c r="IUS234" s="157"/>
      <c r="IUT234" s="157"/>
      <c r="IUU234" s="157"/>
      <c r="IUV234" s="157"/>
      <c r="IUW234" s="157"/>
      <c r="IUX234" s="157"/>
      <c r="IUY234" s="157"/>
      <c r="IUZ234" s="157"/>
      <c r="IVA234" s="157"/>
      <c r="IVB234" s="157"/>
      <c r="IVC234" s="157"/>
      <c r="IVD234" s="157"/>
      <c r="IVE234" s="157"/>
      <c r="IVF234" s="157"/>
      <c r="IVG234" s="157"/>
      <c r="IVH234" s="157"/>
      <c r="IVI234" s="157"/>
      <c r="IVJ234" s="157"/>
      <c r="IVK234" s="157"/>
      <c r="IVL234" s="157"/>
      <c r="IVM234" s="157"/>
      <c r="IVN234" s="157"/>
      <c r="IVO234" s="157"/>
      <c r="IVP234" s="157"/>
      <c r="IVQ234" s="157"/>
      <c r="IVR234" s="157"/>
      <c r="IVS234" s="157"/>
      <c r="IVT234" s="157"/>
      <c r="IVU234" s="157"/>
      <c r="IVV234" s="157"/>
      <c r="IVW234" s="157"/>
      <c r="IVX234" s="157"/>
      <c r="IVY234" s="157"/>
      <c r="IVZ234" s="157"/>
      <c r="IWA234" s="157"/>
      <c r="IWB234" s="157"/>
      <c r="IWC234" s="157"/>
      <c r="IWD234" s="157"/>
      <c r="IWE234" s="157"/>
      <c r="IWF234" s="157"/>
      <c r="IWG234" s="157"/>
      <c r="IWH234" s="157"/>
      <c r="IWI234" s="157"/>
      <c r="IWJ234" s="157"/>
      <c r="IWK234" s="157"/>
      <c r="IWL234" s="157"/>
      <c r="IWM234" s="157"/>
      <c r="IWN234" s="157"/>
      <c r="IWO234" s="157"/>
      <c r="IWP234" s="157"/>
      <c r="IWQ234" s="157"/>
      <c r="IWR234" s="157"/>
      <c r="IWS234" s="157"/>
      <c r="IWT234" s="157"/>
      <c r="IWU234" s="157"/>
      <c r="IWV234" s="157"/>
      <c r="IWW234" s="157"/>
      <c r="IWX234" s="157"/>
      <c r="IWY234" s="157"/>
      <c r="IWZ234" s="157"/>
      <c r="IXA234" s="157"/>
      <c r="IXB234" s="157"/>
      <c r="IXC234" s="157"/>
      <c r="IXD234" s="157"/>
      <c r="IXE234" s="157"/>
      <c r="IXF234" s="157"/>
      <c r="IXG234" s="157"/>
      <c r="IXH234" s="157"/>
      <c r="IXI234" s="157"/>
      <c r="IXJ234" s="157"/>
      <c r="IXK234" s="157"/>
      <c r="IXL234" s="157"/>
      <c r="IXM234" s="157"/>
      <c r="IXN234" s="157"/>
      <c r="IXO234" s="157"/>
      <c r="IXP234" s="157"/>
      <c r="IXQ234" s="157"/>
      <c r="IXR234" s="157"/>
      <c r="IXS234" s="157"/>
      <c r="IXT234" s="157"/>
      <c r="IXU234" s="157"/>
      <c r="IXV234" s="157"/>
      <c r="IXW234" s="157"/>
      <c r="IXX234" s="157"/>
      <c r="IXY234" s="157"/>
      <c r="IXZ234" s="157"/>
      <c r="IYA234" s="157"/>
      <c r="IYB234" s="157"/>
      <c r="IYC234" s="157"/>
      <c r="IYD234" s="157"/>
      <c r="IYE234" s="157"/>
      <c r="IYF234" s="157"/>
      <c r="IYG234" s="157"/>
      <c r="IYH234" s="157"/>
      <c r="IYI234" s="157"/>
      <c r="IYJ234" s="157"/>
      <c r="IYK234" s="157"/>
      <c r="IYL234" s="157"/>
      <c r="IYM234" s="157"/>
      <c r="IYN234" s="157"/>
      <c r="IYO234" s="157"/>
      <c r="IYP234" s="157"/>
      <c r="IYQ234" s="157"/>
      <c r="IYR234" s="157"/>
      <c r="IYS234" s="157"/>
      <c r="IYT234" s="157"/>
      <c r="IYU234" s="157"/>
      <c r="IYV234" s="157"/>
      <c r="IYW234" s="157"/>
      <c r="IYX234" s="157"/>
      <c r="IYY234" s="157"/>
      <c r="IYZ234" s="157"/>
      <c r="IZA234" s="157"/>
      <c r="IZB234" s="157"/>
      <c r="IZC234" s="157"/>
      <c r="IZD234" s="157"/>
      <c r="IZE234" s="157"/>
      <c r="IZF234" s="157"/>
      <c r="IZG234" s="157"/>
      <c r="IZH234" s="157"/>
      <c r="IZI234" s="157"/>
      <c r="IZJ234" s="157"/>
      <c r="IZK234" s="157"/>
      <c r="IZL234" s="157"/>
      <c r="IZM234" s="157"/>
      <c r="IZN234" s="157"/>
      <c r="IZO234" s="157"/>
      <c r="IZP234" s="157"/>
      <c r="IZQ234" s="157"/>
      <c r="IZR234" s="157"/>
      <c r="IZS234" s="157"/>
      <c r="IZT234" s="157"/>
      <c r="IZU234" s="157"/>
      <c r="IZV234" s="157"/>
      <c r="IZW234" s="157"/>
      <c r="IZX234" s="157"/>
      <c r="IZY234" s="157"/>
      <c r="IZZ234" s="157"/>
      <c r="JAA234" s="157"/>
      <c r="JAB234" s="157"/>
      <c r="JAC234" s="157"/>
      <c r="JAD234" s="157"/>
      <c r="JAE234" s="157"/>
      <c r="JAF234" s="157"/>
      <c r="JAG234" s="157"/>
      <c r="JAH234" s="157"/>
      <c r="JAI234" s="157"/>
      <c r="JAJ234" s="157"/>
      <c r="JAK234" s="157"/>
      <c r="JAL234" s="157"/>
      <c r="JAM234" s="157"/>
      <c r="JAN234" s="157"/>
      <c r="JAO234" s="157"/>
      <c r="JAP234" s="157"/>
      <c r="JAQ234" s="157"/>
      <c r="JAR234" s="157"/>
      <c r="JAS234" s="157"/>
      <c r="JAT234" s="157"/>
      <c r="JAU234" s="157"/>
      <c r="JAV234" s="157"/>
      <c r="JAW234" s="157"/>
      <c r="JAX234" s="157"/>
      <c r="JAY234" s="157"/>
      <c r="JAZ234" s="157"/>
      <c r="JBA234" s="157"/>
      <c r="JBB234" s="157"/>
      <c r="JBC234" s="157"/>
      <c r="JBD234" s="157"/>
      <c r="JBE234" s="157"/>
      <c r="JBF234" s="157"/>
      <c r="JBG234" s="157"/>
      <c r="JBH234" s="157"/>
      <c r="JBI234" s="157"/>
      <c r="JBJ234" s="157"/>
      <c r="JBK234" s="157"/>
      <c r="JBL234" s="157"/>
      <c r="JBM234" s="157"/>
      <c r="JBN234" s="157"/>
      <c r="JBO234" s="157"/>
      <c r="JBP234" s="157"/>
      <c r="JBQ234" s="157"/>
      <c r="JBR234" s="157"/>
      <c r="JBS234" s="157"/>
      <c r="JBT234" s="157"/>
      <c r="JBU234" s="157"/>
      <c r="JBV234" s="157"/>
      <c r="JBW234" s="157"/>
      <c r="JBX234" s="157"/>
      <c r="JBY234" s="157"/>
      <c r="JBZ234" s="157"/>
      <c r="JCA234" s="157"/>
      <c r="JCB234" s="157"/>
      <c r="JCC234" s="157"/>
      <c r="JCD234" s="157"/>
      <c r="JCE234" s="157"/>
      <c r="JCF234" s="157"/>
      <c r="JCG234" s="157"/>
      <c r="JCH234" s="157"/>
      <c r="JCI234" s="157"/>
      <c r="JCJ234" s="157"/>
      <c r="JCK234" s="157"/>
      <c r="JCL234" s="157"/>
      <c r="JCM234" s="157"/>
      <c r="JCN234" s="157"/>
      <c r="JCO234" s="157"/>
      <c r="JCP234" s="157"/>
      <c r="JCQ234" s="157"/>
      <c r="JCR234" s="157"/>
      <c r="JCS234" s="157"/>
      <c r="JCT234" s="157"/>
      <c r="JCU234" s="157"/>
      <c r="JCV234" s="157"/>
      <c r="JCW234" s="157"/>
      <c r="JCX234" s="157"/>
      <c r="JCY234" s="157"/>
      <c r="JCZ234" s="157"/>
      <c r="JDA234" s="157"/>
      <c r="JDB234" s="157"/>
      <c r="JDC234" s="157"/>
      <c r="JDD234" s="157"/>
      <c r="JDE234" s="157"/>
      <c r="JDF234" s="157"/>
      <c r="JDG234" s="157"/>
      <c r="JDH234" s="157"/>
      <c r="JDI234" s="157"/>
      <c r="JDJ234" s="157"/>
      <c r="JDK234" s="157"/>
      <c r="JDL234" s="157"/>
      <c r="JDM234" s="157"/>
      <c r="JDN234" s="157"/>
      <c r="JDO234" s="157"/>
      <c r="JDP234" s="157"/>
      <c r="JDQ234" s="157"/>
      <c r="JDR234" s="157"/>
      <c r="JDS234" s="157"/>
      <c r="JDT234" s="157"/>
      <c r="JDU234" s="157"/>
      <c r="JDV234" s="157"/>
      <c r="JDW234" s="157"/>
      <c r="JDX234" s="157"/>
      <c r="JDY234" s="157"/>
      <c r="JDZ234" s="157"/>
      <c r="JEA234" s="157"/>
      <c r="JEB234" s="157"/>
      <c r="JEC234" s="157"/>
      <c r="JED234" s="157"/>
      <c r="JEE234" s="157"/>
      <c r="JEF234" s="157"/>
      <c r="JEG234" s="157"/>
      <c r="JEH234" s="157"/>
      <c r="JEI234" s="157"/>
      <c r="JEJ234" s="157"/>
      <c r="JEK234" s="157"/>
      <c r="JEL234" s="157"/>
      <c r="JEM234" s="157"/>
      <c r="JEN234" s="157"/>
      <c r="JEO234" s="157"/>
      <c r="JEP234" s="157"/>
      <c r="JEQ234" s="157"/>
      <c r="JER234" s="157"/>
      <c r="JES234" s="157"/>
      <c r="JET234" s="157"/>
      <c r="JEU234" s="157"/>
      <c r="JEV234" s="157"/>
      <c r="JEW234" s="157"/>
      <c r="JEX234" s="157"/>
      <c r="JEY234" s="157"/>
      <c r="JEZ234" s="157"/>
      <c r="JFA234" s="157"/>
      <c r="JFB234" s="157"/>
      <c r="JFC234" s="157"/>
      <c r="JFD234" s="157"/>
      <c r="JFE234" s="157"/>
      <c r="JFF234" s="157"/>
      <c r="JFG234" s="157"/>
      <c r="JFH234" s="157"/>
      <c r="JFI234" s="157"/>
      <c r="JFJ234" s="157"/>
      <c r="JFK234" s="157"/>
      <c r="JFL234" s="157"/>
      <c r="JFM234" s="157"/>
      <c r="JFN234" s="157"/>
      <c r="JFO234" s="157"/>
      <c r="JFP234" s="157"/>
      <c r="JFQ234" s="157"/>
      <c r="JFR234" s="157"/>
      <c r="JFS234" s="157"/>
      <c r="JFT234" s="157"/>
      <c r="JFU234" s="157"/>
      <c r="JFV234" s="157"/>
      <c r="JFW234" s="157"/>
      <c r="JFX234" s="157"/>
      <c r="JFY234" s="157"/>
      <c r="JFZ234" s="157"/>
      <c r="JGA234" s="157"/>
      <c r="JGB234" s="157"/>
      <c r="JGC234" s="157"/>
      <c r="JGD234" s="157"/>
      <c r="JGE234" s="157"/>
      <c r="JGF234" s="157"/>
      <c r="JGG234" s="157"/>
      <c r="JGH234" s="157"/>
      <c r="JGI234" s="157"/>
      <c r="JGJ234" s="157"/>
      <c r="JGK234" s="157"/>
      <c r="JGL234" s="157"/>
      <c r="JGM234" s="157"/>
      <c r="JGN234" s="157"/>
      <c r="JGO234" s="157"/>
      <c r="JGP234" s="157"/>
      <c r="JGQ234" s="157"/>
      <c r="JGR234" s="157"/>
      <c r="JGS234" s="157"/>
      <c r="JGT234" s="157"/>
      <c r="JGU234" s="157"/>
      <c r="JGV234" s="157"/>
      <c r="JGW234" s="157"/>
      <c r="JGX234" s="157"/>
      <c r="JGY234" s="157"/>
      <c r="JGZ234" s="157"/>
      <c r="JHA234" s="157"/>
      <c r="JHB234" s="157"/>
      <c r="JHC234" s="157"/>
      <c r="JHD234" s="157"/>
      <c r="JHE234" s="157"/>
      <c r="JHF234" s="157"/>
      <c r="JHG234" s="157"/>
      <c r="JHH234" s="157"/>
      <c r="JHI234" s="157"/>
      <c r="JHJ234" s="157"/>
      <c r="JHK234" s="157"/>
      <c r="JHL234" s="157"/>
      <c r="JHM234" s="157"/>
      <c r="JHN234" s="157"/>
      <c r="JHO234" s="157"/>
      <c r="JHP234" s="157"/>
      <c r="JHQ234" s="157"/>
      <c r="JHR234" s="157"/>
      <c r="JHS234" s="157"/>
      <c r="JHT234" s="157"/>
      <c r="JHU234" s="157"/>
      <c r="JHV234" s="157"/>
      <c r="JHW234" s="157"/>
      <c r="JHX234" s="157"/>
      <c r="JHY234" s="157"/>
      <c r="JHZ234" s="157"/>
      <c r="JIA234" s="157"/>
      <c r="JIB234" s="157"/>
      <c r="JIC234" s="157"/>
      <c r="JID234" s="157"/>
      <c r="JIE234" s="157"/>
      <c r="JIF234" s="157"/>
      <c r="JIG234" s="157"/>
      <c r="JIH234" s="157"/>
      <c r="JII234" s="157"/>
      <c r="JIJ234" s="157"/>
      <c r="JIK234" s="157"/>
      <c r="JIL234" s="157"/>
      <c r="JIM234" s="157"/>
      <c r="JIN234" s="157"/>
      <c r="JIO234" s="157"/>
      <c r="JIP234" s="157"/>
      <c r="JIQ234" s="157"/>
      <c r="JIR234" s="157"/>
      <c r="JIS234" s="157"/>
      <c r="JIT234" s="157"/>
      <c r="JIU234" s="157"/>
      <c r="JIV234" s="157"/>
      <c r="JIW234" s="157"/>
      <c r="JIX234" s="157"/>
      <c r="JIY234" s="157"/>
      <c r="JIZ234" s="157"/>
      <c r="JJA234" s="157"/>
      <c r="JJB234" s="157"/>
      <c r="JJC234" s="157"/>
      <c r="JJD234" s="157"/>
      <c r="JJE234" s="157"/>
      <c r="JJF234" s="157"/>
      <c r="JJG234" s="157"/>
      <c r="JJH234" s="157"/>
      <c r="JJI234" s="157"/>
      <c r="JJJ234" s="157"/>
      <c r="JJK234" s="157"/>
      <c r="JJL234" s="157"/>
      <c r="JJM234" s="157"/>
      <c r="JJN234" s="157"/>
      <c r="JJO234" s="157"/>
      <c r="JJP234" s="157"/>
      <c r="JJQ234" s="157"/>
      <c r="JJR234" s="157"/>
      <c r="JJS234" s="157"/>
      <c r="JJT234" s="157"/>
      <c r="JJU234" s="157"/>
      <c r="JJV234" s="157"/>
      <c r="JJW234" s="157"/>
      <c r="JJX234" s="157"/>
      <c r="JJY234" s="157"/>
      <c r="JJZ234" s="157"/>
      <c r="JKA234" s="157"/>
      <c r="JKB234" s="157"/>
      <c r="JKC234" s="157"/>
      <c r="JKD234" s="157"/>
      <c r="JKE234" s="157"/>
      <c r="JKF234" s="157"/>
      <c r="JKG234" s="157"/>
      <c r="JKH234" s="157"/>
      <c r="JKI234" s="157"/>
      <c r="JKJ234" s="157"/>
      <c r="JKK234" s="157"/>
      <c r="JKL234" s="157"/>
      <c r="JKM234" s="157"/>
      <c r="JKN234" s="157"/>
      <c r="JKO234" s="157"/>
      <c r="JKP234" s="157"/>
      <c r="JKQ234" s="157"/>
      <c r="JKR234" s="157"/>
      <c r="JKS234" s="157"/>
      <c r="JKT234" s="157"/>
      <c r="JKU234" s="157"/>
      <c r="JKV234" s="157"/>
      <c r="JKW234" s="157"/>
      <c r="JKX234" s="157"/>
      <c r="JKY234" s="157"/>
      <c r="JKZ234" s="157"/>
      <c r="JLA234" s="157"/>
      <c r="JLB234" s="157"/>
      <c r="JLC234" s="157"/>
      <c r="JLD234" s="157"/>
      <c r="JLE234" s="157"/>
      <c r="JLF234" s="157"/>
      <c r="JLG234" s="157"/>
      <c r="JLH234" s="157"/>
      <c r="JLI234" s="157"/>
      <c r="JLJ234" s="157"/>
      <c r="JLK234" s="157"/>
      <c r="JLL234" s="157"/>
      <c r="JLM234" s="157"/>
      <c r="JLN234" s="157"/>
      <c r="JLO234" s="157"/>
      <c r="JLP234" s="157"/>
      <c r="JLQ234" s="157"/>
      <c r="JLR234" s="157"/>
      <c r="JLS234" s="157"/>
      <c r="JLT234" s="157"/>
      <c r="JLU234" s="157"/>
      <c r="JLV234" s="157"/>
      <c r="JLW234" s="157"/>
      <c r="JLX234" s="157"/>
      <c r="JLY234" s="157"/>
      <c r="JLZ234" s="157"/>
      <c r="JMA234" s="157"/>
      <c r="JMB234" s="157"/>
      <c r="JMC234" s="157"/>
      <c r="JMD234" s="157"/>
      <c r="JME234" s="157"/>
      <c r="JMF234" s="157"/>
      <c r="JMG234" s="157"/>
      <c r="JMH234" s="157"/>
      <c r="JMI234" s="157"/>
      <c r="JMJ234" s="157"/>
      <c r="JMK234" s="157"/>
      <c r="JML234" s="157"/>
      <c r="JMM234" s="157"/>
      <c r="JMN234" s="157"/>
      <c r="JMO234" s="157"/>
      <c r="JMP234" s="157"/>
      <c r="JMQ234" s="157"/>
      <c r="JMR234" s="157"/>
      <c r="JMS234" s="157"/>
      <c r="JMT234" s="157"/>
      <c r="JMU234" s="157"/>
      <c r="JMV234" s="157"/>
      <c r="JMW234" s="157"/>
      <c r="JMX234" s="157"/>
      <c r="JMY234" s="157"/>
      <c r="JMZ234" s="157"/>
      <c r="JNA234" s="157"/>
      <c r="JNB234" s="157"/>
      <c r="JNC234" s="157"/>
      <c r="JND234" s="157"/>
      <c r="JNE234" s="157"/>
      <c r="JNF234" s="157"/>
      <c r="JNG234" s="157"/>
      <c r="JNH234" s="157"/>
      <c r="JNI234" s="157"/>
      <c r="JNJ234" s="157"/>
      <c r="JNK234" s="157"/>
      <c r="JNL234" s="157"/>
      <c r="JNM234" s="157"/>
      <c r="JNN234" s="157"/>
      <c r="JNO234" s="157"/>
      <c r="JNP234" s="157"/>
      <c r="JNQ234" s="157"/>
      <c r="JNR234" s="157"/>
      <c r="JNS234" s="157"/>
      <c r="JNT234" s="157"/>
      <c r="JNU234" s="157"/>
      <c r="JNV234" s="157"/>
      <c r="JNW234" s="157"/>
      <c r="JNX234" s="157"/>
      <c r="JNY234" s="157"/>
      <c r="JNZ234" s="157"/>
      <c r="JOA234" s="157"/>
      <c r="JOB234" s="157"/>
      <c r="JOC234" s="157"/>
      <c r="JOD234" s="157"/>
      <c r="JOE234" s="157"/>
      <c r="JOF234" s="157"/>
      <c r="JOG234" s="157"/>
      <c r="JOH234" s="157"/>
      <c r="JOI234" s="157"/>
      <c r="JOJ234" s="157"/>
      <c r="JOK234" s="157"/>
      <c r="JOL234" s="157"/>
      <c r="JOM234" s="157"/>
      <c r="JON234" s="157"/>
      <c r="JOO234" s="157"/>
      <c r="JOP234" s="157"/>
      <c r="JOQ234" s="157"/>
      <c r="JOR234" s="157"/>
      <c r="JOS234" s="157"/>
      <c r="JOT234" s="157"/>
      <c r="JOU234" s="157"/>
      <c r="JOV234" s="157"/>
      <c r="JOW234" s="157"/>
      <c r="JOX234" s="157"/>
      <c r="JOY234" s="157"/>
      <c r="JOZ234" s="157"/>
      <c r="JPA234" s="157"/>
      <c r="JPB234" s="157"/>
      <c r="JPC234" s="157"/>
      <c r="JPD234" s="157"/>
      <c r="JPE234" s="157"/>
      <c r="JPF234" s="157"/>
      <c r="JPG234" s="157"/>
      <c r="JPH234" s="157"/>
      <c r="JPI234" s="157"/>
      <c r="JPJ234" s="157"/>
      <c r="JPK234" s="157"/>
      <c r="JPL234" s="157"/>
      <c r="JPM234" s="157"/>
      <c r="JPN234" s="157"/>
      <c r="JPO234" s="157"/>
      <c r="JPP234" s="157"/>
      <c r="JPQ234" s="157"/>
      <c r="JPR234" s="157"/>
      <c r="JPS234" s="157"/>
      <c r="JPT234" s="157"/>
      <c r="JPU234" s="157"/>
      <c r="JPV234" s="157"/>
      <c r="JPW234" s="157"/>
      <c r="JPX234" s="157"/>
      <c r="JPY234" s="157"/>
      <c r="JPZ234" s="157"/>
      <c r="JQA234" s="157"/>
      <c r="JQB234" s="157"/>
      <c r="JQC234" s="157"/>
      <c r="JQD234" s="157"/>
      <c r="JQE234" s="157"/>
      <c r="JQF234" s="157"/>
      <c r="JQG234" s="157"/>
      <c r="JQH234" s="157"/>
      <c r="JQI234" s="157"/>
      <c r="JQJ234" s="157"/>
      <c r="JQK234" s="157"/>
      <c r="JQL234" s="157"/>
      <c r="JQM234" s="157"/>
      <c r="JQN234" s="157"/>
      <c r="JQO234" s="157"/>
      <c r="JQP234" s="157"/>
      <c r="JQQ234" s="157"/>
      <c r="JQR234" s="157"/>
      <c r="JQS234" s="157"/>
      <c r="JQT234" s="157"/>
      <c r="JQU234" s="157"/>
      <c r="JQV234" s="157"/>
      <c r="JQW234" s="157"/>
      <c r="JQX234" s="157"/>
      <c r="JQY234" s="157"/>
      <c r="JQZ234" s="157"/>
      <c r="JRA234" s="157"/>
      <c r="JRB234" s="157"/>
      <c r="JRC234" s="157"/>
      <c r="JRD234" s="157"/>
      <c r="JRE234" s="157"/>
      <c r="JRF234" s="157"/>
      <c r="JRG234" s="157"/>
      <c r="JRH234" s="157"/>
      <c r="JRI234" s="157"/>
      <c r="JRJ234" s="157"/>
      <c r="JRK234" s="157"/>
      <c r="JRL234" s="157"/>
      <c r="JRM234" s="157"/>
      <c r="JRN234" s="157"/>
      <c r="JRO234" s="157"/>
      <c r="JRP234" s="157"/>
      <c r="JRQ234" s="157"/>
      <c r="JRR234" s="157"/>
      <c r="JRS234" s="157"/>
      <c r="JRT234" s="157"/>
      <c r="JRU234" s="157"/>
      <c r="JRV234" s="157"/>
      <c r="JRW234" s="157"/>
      <c r="JRX234" s="157"/>
      <c r="JRY234" s="157"/>
      <c r="JRZ234" s="157"/>
      <c r="JSA234" s="157"/>
      <c r="JSB234" s="157"/>
      <c r="JSC234" s="157"/>
      <c r="JSD234" s="157"/>
      <c r="JSE234" s="157"/>
      <c r="JSF234" s="157"/>
      <c r="JSG234" s="157"/>
      <c r="JSH234" s="157"/>
      <c r="JSI234" s="157"/>
      <c r="JSJ234" s="157"/>
      <c r="JSK234" s="157"/>
      <c r="JSL234" s="157"/>
      <c r="JSM234" s="157"/>
      <c r="JSN234" s="157"/>
      <c r="JSO234" s="157"/>
      <c r="JSP234" s="157"/>
      <c r="JSQ234" s="157"/>
      <c r="JSR234" s="157"/>
      <c r="JSS234" s="157"/>
      <c r="JST234" s="157"/>
      <c r="JSU234" s="157"/>
      <c r="JSV234" s="157"/>
      <c r="JSW234" s="157"/>
      <c r="JSX234" s="157"/>
      <c r="JSY234" s="157"/>
      <c r="JSZ234" s="157"/>
      <c r="JTA234" s="157"/>
      <c r="JTB234" s="157"/>
      <c r="JTC234" s="157"/>
      <c r="JTD234" s="157"/>
      <c r="JTE234" s="157"/>
      <c r="JTF234" s="157"/>
      <c r="JTG234" s="157"/>
      <c r="JTH234" s="157"/>
      <c r="JTI234" s="157"/>
      <c r="JTJ234" s="157"/>
      <c r="JTK234" s="157"/>
      <c r="JTL234" s="157"/>
      <c r="JTM234" s="157"/>
      <c r="JTN234" s="157"/>
      <c r="JTO234" s="157"/>
      <c r="JTP234" s="157"/>
      <c r="JTQ234" s="157"/>
      <c r="JTR234" s="157"/>
      <c r="JTS234" s="157"/>
      <c r="JTT234" s="157"/>
      <c r="JTU234" s="157"/>
      <c r="JTV234" s="157"/>
      <c r="JTW234" s="157"/>
      <c r="JTX234" s="157"/>
      <c r="JTY234" s="157"/>
      <c r="JTZ234" s="157"/>
      <c r="JUA234" s="157"/>
      <c r="JUB234" s="157"/>
      <c r="JUC234" s="157"/>
      <c r="JUD234" s="157"/>
      <c r="JUE234" s="157"/>
      <c r="JUF234" s="157"/>
      <c r="JUG234" s="157"/>
      <c r="JUH234" s="157"/>
      <c r="JUI234" s="157"/>
      <c r="JUJ234" s="157"/>
      <c r="JUK234" s="157"/>
      <c r="JUL234" s="157"/>
      <c r="JUM234" s="157"/>
      <c r="JUN234" s="157"/>
      <c r="JUO234" s="157"/>
      <c r="JUP234" s="157"/>
      <c r="JUQ234" s="157"/>
      <c r="JUR234" s="157"/>
      <c r="JUS234" s="157"/>
      <c r="JUT234" s="157"/>
      <c r="JUU234" s="157"/>
      <c r="JUV234" s="157"/>
      <c r="JUW234" s="157"/>
      <c r="JUX234" s="157"/>
      <c r="JUY234" s="157"/>
      <c r="JUZ234" s="157"/>
      <c r="JVA234" s="157"/>
      <c r="JVB234" s="157"/>
      <c r="JVC234" s="157"/>
      <c r="JVD234" s="157"/>
      <c r="JVE234" s="157"/>
      <c r="JVF234" s="157"/>
      <c r="JVG234" s="157"/>
      <c r="JVH234" s="157"/>
      <c r="JVI234" s="157"/>
      <c r="JVJ234" s="157"/>
      <c r="JVK234" s="157"/>
      <c r="JVL234" s="157"/>
      <c r="JVM234" s="157"/>
      <c r="JVN234" s="157"/>
      <c r="JVO234" s="157"/>
      <c r="JVP234" s="157"/>
      <c r="JVQ234" s="157"/>
      <c r="JVR234" s="157"/>
      <c r="JVS234" s="157"/>
      <c r="JVT234" s="157"/>
      <c r="JVU234" s="157"/>
      <c r="JVV234" s="157"/>
      <c r="JVW234" s="157"/>
      <c r="JVX234" s="157"/>
      <c r="JVY234" s="157"/>
      <c r="JVZ234" s="157"/>
      <c r="JWA234" s="157"/>
      <c r="JWB234" s="157"/>
      <c r="JWC234" s="157"/>
      <c r="JWD234" s="157"/>
      <c r="JWE234" s="157"/>
      <c r="JWF234" s="157"/>
      <c r="JWG234" s="157"/>
      <c r="JWH234" s="157"/>
      <c r="JWI234" s="157"/>
      <c r="JWJ234" s="157"/>
      <c r="JWK234" s="157"/>
      <c r="JWL234" s="157"/>
      <c r="JWM234" s="157"/>
      <c r="JWN234" s="157"/>
      <c r="JWO234" s="157"/>
      <c r="JWP234" s="157"/>
      <c r="JWQ234" s="157"/>
      <c r="JWR234" s="157"/>
      <c r="JWS234" s="157"/>
      <c r="JWT234" s="157"/>
      <c r="JWU234" s="157"/>
      <c r="JWV234" s="157"/>
      <c r="JWW234" s="157"/>
      <c r="JWX234" s="157"/>
      <c r="JWY234" s="157"/>
      <c r="JWZ234" s="157"/>
      <c r="JXA234" s="157"/>
      <c r="JXB234" s="157"/>
      <c r="JXC234" s="157"/>
      <c r="JXD234" s="157"/>
      <c r="JXE234" s="157"/>
      <c r="JXF234" s="157"/>
      <c r="JXG234" s="157"/>
      <c r="JXH234" s="157"/>
      <c r="JXI234" s="157"/>
      <c r="JXJ234" s="157"/>
      <c r="JXK234" s="157"/>
      <c r="JXL234" s="157"/>
      <c r="JXM234" s="157"/>
      <c r="JXN234" s="157"/>
      <c r="JXO234" s="157"/>
      <c r="JXP234" s="157"/>
      <c r="JXQ234" s="157"/>
      <c r="JXR234" s="157"/>
      <c r="JXS234" s="157"/>
      <c r="JXT234" s="157"/>
      <c r="JXU234" s="157"/>
      <c r="JXV234" s="157"/>
      <c r="JXW234" s="157"/>
      <c r="JXX234" s="157"/>
      <c r="JXY234" s="157"/>
      <c r="JXZ234" s="157"/>
      <c r="JYA234" s="157"/>
      <c r="JYB234" s="157"/>
      <c r="JYC234" s="157"/>
      <c r="JYD234" s="157"/>
      <c r="JYE234" s="157"/>
      <c r="JYF234" s="157"/>
      <c r="JYG234" s="157"/>
      <c r="JYH234" s="157"/>
      <c r="JYI234" s="157"/>
      <c r="JYJ234" s="157"/>
      <c r="JYK234" s="157"/>
      <c r="JYL234" s="157"/>
      <c r="JYM234" s="157"/>
      <c r="JYN234" s="157"/>
      <c r="JYO234" s="157"/>
      <c r="JYP234" s="157"/>
      <c r="JYQ234" s="157"/>
      <c r="JYR234" s="157"/>
      <c r="JYS234" s="157"/>
      <c r="JYT234" s="157"/>
      <c r="JYU234" s="157"/>
      <c r="JYV234" s="157"/>
      <c r="JYW234" s="157"/>
      <c r="JYX234" s="157"/>
      <c r="JYY234" s="157"/>
      <c r="JYZ234" s="157"/>
      <c r="JZA234" s="157"/>
      <c r="JZB234" s="157"/>
      <c r="JZC234" s="157"/>
      <c r="JZD234" s="157"/>
      <c r="JZE234" s="157"/>
      <c r="JZF234" s="157"/>
      <c r="JZG234" s="157"/>
      <c r="JZH234" s="157"/>
      <c r="JZI234" s="157"/>
      <c r="JZJ234" s="157"/>
      <c r="JZK234" s="157"/>
      <c r="JZL234" s="157"/>
      <c r="JZM234" s="157"/>
      <c r="JZN234" s="157"/>
      <c r="JZO234" s="157"/>
      <c r="JZP234" s="157"/>
      <c r="JZQ234" s="157"/>
      <c r="JZR234" s="157"/>
      <c r="JZS234" s="157"/>
      <c r="JZT234" s="157"/>
      <c r="JZU234" s="157"/>
      <c r="JZV234" s="157"/>
      <c r="JZW234" s="157"/>
      <c r="JZX234" s="157"/>
      <c r="JZY234" s="157"/>
      <c r="JZZ234" s="157"/>
      <c r="KAA234" s="157"/>
      <c r="KAB234" s="157"/>
      <c r="KAC234" s="157"/>
      <c r="KAD234" s="157"/>
      <c r="KAE234" s="157"/>
      <c r="KAF234" s="157"/>
      <c r="KAG234" s="157"/>
      <c r="KAH234" s="157"/>
      <c r="KAI234" s="157"/>
      <c r="KAJ234" s="157"/>
      <c r="KAK234" s="157"/>
      <c r="KAL234" s="157"/>
      <c r="KAM234" s="157"/>
      <c r="KAN234" s="157"/>
      <c r="KAO234" s="157"/>
      <c r="KAP234" s="157"/>
      <c r="KAQ234" s="157"/>
      <c r="KAR234" s="157"/>
      <c r="KAS234" s="157"/>
      <c r="KAT234" s="157"/>
      <c r="KAU234" s="157"/>
      <c r="KAV234" s="157"/>
      <c r="KAW234" s="157"/>
      <c r="KAX234" s="157"/>
      <c r="KAY234" s="157"/>
      <c r="KAZ234" s="157"/>
      <c r="KBA234" s="157"/>
      <c r="KBB234" s="157"/>
      <c r="KBC234" s="157"/>
      <c r="KBD234" s="157"/>
      <c r="KBE234" s="157"/>
      <c r="KBF234" s="157"/>
      <c r="KBG234" s="157"/>
      <c r="KBH234" s="157"/>
      <c r="KBI234" s="157"/>
      <c r="KBJ234" s="157"/>
      <c r="KBK234" s="157"/>
      <c r="KBL234" s="157"/>
      <c r="KBM234" s="157"/>
      <c r="KBN234" s="157"/>
      <c r="KBO234" s="157"/>
      <c r="KBP234" s="157"/>
      <c r="KBQ234" s="157"/>
      <c r="KBR234" s="157"/>
      <c r="KBS234" s="157"/>
      <c r="KBT234" s="157"/>
      <c r="KBU234" s="157"/>
      <c r="KBV234" s="157"/>
      <c r="KBW234" s="157"/>
      <c r="KBX234" s="157"/>
      <c r="KBY234" s="157"/>
      <c r="KBZ234" s="157"/>
      <c r="KCA234" s="157"/>
      <c r="KCB234" s="157"/>
      <c r="KCC234" s="157"/>
      <c r="KCD234" s="157"/>
      <c r="KCE234" s="157"/>
      <c r="KCF234" s="157"/>
      <c r="KCG234" s="157"/>
      <c r="KCH234" s="157"/>
      <c r="KCI234" s="157"/>
      <c r="KCJ234" s="157"/>
      <c r="KCK234" s="157"/>
      <c r="KCL234" s="157"/>
      <c r="KCM234" s="157"/>
      <c r="KCN234" s="157"/>
      <c r="KCO234" s="157"/>
      <c r="KCP234" s="157"/>
      <c r="KCQ234" s="157"/>
      <c r="KCR234" s="157"/>
      <c r="KCS234" s="157"/>
      <c r="KCT234" s="157"/>
      <c r="KCU234" s="157"/>
      <c r="KCV234" s="157"/>
      <c r="KCW234" s="157"/>
      <c r="KCX234" s="157"/>
      <c r="KCY234" s="157"/>
      <c r="KCZ234" s="157"/>
      <c r="KDA234" s="157"/>
      <c r="KDB234" s="157"/>
      <c r="KDC234" s="157"/>
      <c r="KDD234" s="157"/>
      <c r="KDE234" s="157"/>
      <c r="KDF234" s="157"/>
      <c r="KDG234" s="157"/>
      <c r="KDH234" s="157"/>
      <c r="KDI234" s="157"/>
      <c r="KDJ234" s="157"/>
      <c r="KDK234" s="157"/>
      <c r="KDL234" s="157"/>
      <c r="KDM234" s="157"/>
      <c r="KDN234" s="157"/>
      <c r="KDO234" s="157"/>
      <c r="KDP234" s="157"/>
      <c r="KDQ234" s="157"/>
      <c r="KDR234" s="157"/>
      <c r="KDS234" s="157"/>
      <c r="KDT234" s="157"/>
      <c r="KDU234" s="157"/>
      <c r="KDV234" s="157"/>
      <c r="KDW234" s="157"/>
      <c r="KDX234" s="157"/>
      <c r="KDY234" s="157"/>
      <c r="KDZ234" s="157"/>
      <c r="KEA234" s="157"/>
      <c r="KEB234" s="157"/>
      <c r="KEC234" s="157"/>
      <c r="KED234" s="157"/>
      <c r="KEE234" s="157"/>
      <c r="KEF234" s="157"/>
      <c r="KEG234" s="157"/>
      <c r="KEH234" s="157"/>
      <c r="KEI234" s="157"/>
      <c r="KEJ234" s="157"/>
      <c r="KEK234" s="157"/>
      <c r="KEL234" s="157"/>
      <c r="KEM234" s="157"/>
      <c r="KEN234" s="157"/>
      <c r="KEO234" s="157"/>
      <c r="KEP234" s="157"/>
      <c r="KEQ234" s="157"/>
      <c r="KER234" s="157"/>
      <c r="KES234" s="157"/>
      <c r="KET234" s="157"/>
      <c r="KEU234" s="157"/>
      <c r="KEV234" s="157"/>
      <c r="KEW234" s="157"/>
      <c r="KEX234" s="157"/>
      <c r="KEY234" s="157"/>
      <c r="KEZ234" s="157"/>
      <c r="KFA234" s="157"/>
      <c r="KFB234" s="157"/>
      <c r="KFC234" s="157"/>
      <c r="KFD234" s="157"/>
      <c r="KFE234" s="157"/>
      <c r="KFF234" s="157"/>
      <c r="KFG234" s="157"/>
      <c r="KFH234" s="157"/>
      <c r="KFI234" s="157"/>
      <c r="KFJ234" s="157"/>
      <c r="KFK234" s="157"/>
      <c r="KFL234" s="157"/>
      <c r="KFM234" s="157"/>
      <c r="KFN234" s="157"/>
      <c r="KFO234" s="157"/>
      <c r="KFP234" s="157"/>
      <c r="KFQ234" s="157"/>
      <c r="KFR234" s="157"/>
      <c r="KFS234" s="157"/>
      <c r="KFT234" s="157"/>
      <c r="KFU234" s="157"/>
      <c r="KFV234" s="157"/>
      <c r="KFW234" s="157"/>
      <c r="KFX234" s="157"/>
      <c r="KFY234" s="157"/>
      <c r="KFZ234" s="157"/>
      <c r="KGA234" s="157"/>
      <c r="KGB234" s="157"/>
      <c r="KGC234" s="157"/>
      <c r="KGD234" s="157"/>
      <c r="KGE234" s="157"/>
      <c r="KGF234" s="157"/>
      <c r="KGG234" s="157"/>
      <c r="KGH234" s="157"/>
      <c r="KGI234" s="157"/>
      <c r="KGJ234" s="157"/>
      <c r="KGK234" s="157"/>
      <c r="KGL234" s="157"/>
      <c r="KGM234" s="157"/>
      <c r="KGN234" s="157"/>
      <c r="KGO234" s="157"/>
      <c r="KGP234" s="157"/>
      <c r="KGQ234" s="157"/>
      <c r="KGR234" s="157"/>
      <c r="KGS234" s="157"/>
      <c r="KGT234" s="157"/>
      <c r="KGU234" s="157"/>
      <c r="KGV234" s="157"/>
      <c r="KGW234" s="157"/>
      <c r="KGX234" s="157"/>
      <c r="KGY234" s="157"/>
      <c r="KGZ234" s="157"/>
      <c r="KHA234" s="157"/>
      <c r="KHB234" s="157"/>
      <c r="KHC234" s="157"/>
      <c r="KHD234" s="157"/>
      <c r="KHE234" s="157"/>
      <c r="KHF234" s="157"/>
      <c r="KHG234" s="157"/>
      <c r="KHH234" s="157"/>
      <c r="KHI234" s="157"/>
      <c r="KHJ234" s="157"/>
      <c r="KHK234" s="157"/>
      <c r="KHL234" s="157"/>
      <c r="KHM234" s="157"/>
      <c r="KHN234" s="157"/>
      <c r="KHO234" s="157"/>
      <c r="KHP234" s="157"/>
      <c r="KHQ234" s="157"/>
      <c r="KHR234" s="157"/>
      <c r="KHS234" s="157"/>
      <c r="KHT234" s="157"/>
      <c r="KHU234" s="157"/>
      <c r="KHV234" s="157"/>
      <c r="KHW234" s="157"/>
      <c r="KHX234" s="157"/>
      <c r="KHY234" s="157"/>
      <c r="KHZ234" s="157"/>
      <c r="KIA234" s="157"/>
      <c r="KIB234" s="157"/>
      <c r="KIC234" s="157"/>
      <c r="KID234" s="157"/>
      <c r="KIE234" s="157"/>
      <c r="KIF234" s="157"/>
      <c r="KIG234" s="157"/>
      <c r="KIH234" s="157"/>
      <c r="KII234" s="157"/>
      <c r="KIJ234" s="157"/>
      <c r="KIK234" s="157"/>
      <c r="KIL234" s="157"/>
      <c r="KIM234" s="157"/>
      <c r="KIN234" s="157"/>
      <c r="KIO234" s="157"/>
      <c r="KIP234" s="157"/>
      <c r="KIQ234" s="157"/>
      <c r="KIR234" s="157"/>
      <c r="KIS234" s="157"/>
      <c r="KIT234" s="157"/>
      <c r="KIU234" s="157"/>
      <c r="KIV234" s="157"/>
      <c r="KIW234" s="157"/>
      <c r="KIX234" s="157"/>
      <c r="KIY234" s="157"/>
      <c r="KIZ234" s="157"/>
      <c r="KJA234" s="157"/>
      <c r="KJB234" s="157"/>
      <c r="KJC234" s="157"/>
      <c r="KJD234" s="157"/>
      <c r="KJE234" s="157"/>
      <c r="KJF234" s="157"/>
      <c r="KJG234" s="157"/>
      <c r="KJH234" s="157"/>
      <c r="KJI234" s="157"/>
      <c r="KJJ234" s="157"/>
      <c r="KJK234" s="157"/>
      <c r="KJL234" s="157"/>
      <c r="KJM234" s="157"/>
      <c r="KJN234" s="157"/>
      <c r="KJO234" s="157"/>
      <c r="KJP234" s="157"/>
      <c r="KJQ234" s="157"/>
      <c r="KJR234" s="157"/>
      <c r="KJS234" s="157"/>
      <c r="KJT234" s="157"/>
      <c r="KJU234" s="157"/>
      <c r="KJV234" s="157"/>
      <c r="KJW234" s="157"/>
      <c r="KJX234" s="157"/>
      <c r="KJY234" s="157"/>
      <c r="KJZ234" s="157"/>
      <c r="KKA234" s="157"/>
      <c r="KKB234" s="157"/>
      <c r="KKC234" s="157"/>
      <c r="KKD234" s="157"/>
      <c r="KKE234" s="157"/>
      <c r="KKF234" s="157"/>
      <c r="KKG234" s="157"/>
      <c r="KKH234" s="157"/>
      <c r="KKI234" s="157"/>
      <c r="KKJ234" s="157"/>
      <c r="KKK234" s="157"/>
      <c r="KKL234" s="157"/>
      <c r="KKM234" s="157"/>
      <c r="KKN234" s="157"/>
      <c r="KKO234" s="157"/>
      <c r="KKP234" s="157"/>
      <c r="KKQ234" s="157"/>
      <c r="KKR234" s="157"/>
      <c r="KKS234" s="157"/>
      <c r="KKT234" s="157"/>
      <c r="KKU234" s="157"/>
      <c r="KKV234" s="157"/>
      <c r="KKW234" s="157"/>
      <c r="KKX234" s="157"/>
      <c r="KKY234" s="157"/>
      <c r="KKZ234" s="157"/>
      <c r="KLA234" s="157"/>
      <c r="KLB234" s="157"/>
      <c r="KLC234" s="157"/>
      <c r="KLD234" s="157"/>
      <c r="KLE234" s="157"/>
      <c r="KLF234" s="157"/>
      <c r="KLG234" s="157"/>
      <c r="KLH234" s="157"/>
      <c r="KLI234" s="157"/>
      <c r="KLJ234" s="157"/>
      <c r="KLK234" s="157"/>
      <c r="KLL234" s="157"/>
      <c r="KLM234" s="157"/>
      <c r="KLN234" s="157"/>
      <c r="KLO234" s="157"/>
      <c r="KLP234" s="157"/>
      <c r="KLQ234" s="157"/>
      <c r="KLR234" s="157"/>
      <c r="KLS234" s="157"/>
      <c r="KLT234" s="157"/>
      <c r="KLU234" s="157"/>
      <c r="KLV234" s="157"/>
      <c r="KLW234" s="157"/>
      <c r="KLX234" s="157"/>
      <c r="KLY234" s="157"/>
      <c r="KLZ234" s="157"/>
      <c r="KMA234" s="157"/>
      <c r="KMB234" s="157"/>
      <c r="KMC234" s="157"/>
      <c r="KMD234" s="157"/>
      <c r="KME234" s="157"/>
      <c r="KMF234" s="157"/>
      <c r="KMG234" s="157"/>
      <c r="KMH234" s="157"/>
      <c r="KMI234" s="157"/>
      <c r="KMJ234" s="157"/>
      <c r="KMK234" s="157"/>
      <c r="KML234" s="157"/>
      <c r="KMM234" s="157"/>
      <c r="KMN234" s="157"/>
      <c r="KMO234" s="157"/>
      <c r="KMP234" s="157"/>
      <c r="KMQ234" s="157"/>
      <c r="KMR234" s="157"/>
      <c r="KMS234" s="157"/>
      <c r="KMT234" s="157"/>
      <c r="KMU234" s="157"/>
      <c r="KMV234" s="157"/>
      <c r="KMW234" s="157"/>
      <c r="KMX234" s="157"/>
      <c r="KMY234" s="157"/>
      <c r="KMZ234" s="157"/>
      <c r="KNA234" s="157"/>
      <c r="KNB234" s="157"/>
      <c r="KNC234" s="157"/>
      <c r="KND234" s="157"/>
      <c r="KNE234" s="157"/>
      <c r="KNF234" s="157"/>
      <c r="KNG234" s="157"/>
      <c r="KNH234" s="157"/>
      <c r="KNI234" s="157"/>
      <c r="KNJ234" s="157"/>
      <c r="KNK234" s="157"/>
      <c r="KNL234" s="157"/>
      <c r="KNM234" s="157"/>
      <c r="KNN234" s="157"/>
      <c r="KNO234" s="157"/>
      <c r="KNP234" s="157"/>
      <c r="KNQ234" s="157"/>
      <c r="KNR234" s="157"/>
      <c r="KNS234" s="157"/>
      <c r="KNT234" s="157"/>
      <c r="KNU234" s="157"/>
      <c r="KNV234" s="157"/>
      <c r="KNW234" s="157"/>
      <c r="KNX234" s="157"/>
      <c r="KNY234" s="157"/>
      <c r="KNZ234" s="157"/>
      <c r="KOA234" s="157"/>
      <c r="KOB234" s="157"/>
      <c r="KOC234" s="157"/>
      <c r="KOD234" s="157"/>
      <c r="KOE234" s="157"/>
      <c r="KOF234" s="157"/>
      <c r="KOG234" s="157"/>
      <c r="KOH234" s="157"/>
      <c r="KOI234" s="157"/>
      <c r="KOJ234" s="157"/>
      <c r="KOK234" s="157"/>
      <c r="KOL234" s="157"/>
      <c r="KOM234" s="157"/>
      <c r="KON234" s="157"/>
      <c r="KOO234" s="157"/>
      <c r="KOP234" s="157"/>
      <c r="KOQ234" s="157"/>
      <c r="KOR234" s="157"/>
      <c r="KOS234" s="157"/>
      <c r="KOT234" s="157"/>
      <c r="KOU234" s="157"/>
      <c r="KOV234" s="157"/>
      <c r="KOW234" s="157"/>
      <c r="KOX234" s="157"/>
      <c r="KOY234" s="157"/>
      <c r="KOZ234" s="157"/>
      <c r="KPA234" s="157"/>
      <c r="KPB234" s="157"/>
      <c r="KPC234" s="157"/>
      <c r="KPD234" s="157"/>
      <c r="KPE234" s="157"/>
      <c r="KPF234" s="157"/>
      <c r="KPG234" s="157"/>
      <c r="KPH234" s="157"/>
      <c r="KPI234" s="157"/>
      <c r="KPJ234" s="157"/>
      <c r="KPK234" s="157"/>
      <c r="KPL234" s="157"/>
      <c r="KPM234" s="157"/>
      <c r="KPN234" s="157"/>
      <c r="KPO234" s="157"/>
      <c r="KPP234" s="157"/>
      <c r="KPQ234" s="157"/>
      <c r="KPR234" s="157"/>
      <c r="KPS234" s="157"/>
      <c r="KPT234" s="157"/>
      <c r="KPU234" s="157"/>
      <c r="KPV234" s="157"/>
      <c r="KPW234" s="157"/>
      <c r="KPX234" s="157"/>
      <c r="KPY234" s="157"/>
      <c r="KPZ234" s="157"/>
      <c r="KQA234" s="157"/>
      <c r="KQB234" s="157"/>
      <c r="KQC234" s="157"/>
      <c r="KQD234" s="157"/>
      <c r="KQE234" s="157"/>
      <c r="KQF234" s="157"/>
      <c r="KQG234" s="157"/>
      <c r="KQH234" s="157"/>
      <c r="KQI234" s="157"/>
      <c r="KQJ234" s="157"/>
      <c r="KQK234" s="157"/>
      <c r="KQL234" s="157"/>
      <c r="KQM234" s="157"/>
      <c r="KQN234" s="157"/>
      <c r="KQO234" s="157"/>
      <c r="KQP234" s="157"/>
      <c r="KQQ234" s="157"/>
      <c r="KQR234" s="157"/>
      <c r="KQS234" s="157"/>
      <c r="KQT234" s="157"/>
      <c r="KQU234" s="157"/>
      <c r="KQV234" s="157"/>
      <c r="KQW234" s="157"/>
      <c r="KQX234" s="157"/>
      <c r="KQY234" s="157"/>
      <c r="KQZ234" s="157"/>
      <c r="KRA234" s="157"/>
      <c r="KRB234" s="157"/>
      <c r="KRC234" s="157"/>
      <c r="KRD234" s="157"/>
      <c r="KRE234" s="157"/>
      <c r="KRF234" s="157"/>
      <c r="KRG234" s="157"/>
      <c r="KRH234" s="157"/>
      <c r="KRI234" s="157"/>
      <c r="KRJ234" s="157"/>
      <c r="KRK234" s="157"/>
      <c r="KRL234" s="157"/>
      <c r="KRM234" s="157"/>
      <c r="KRN234" s="157"/>
      <c r="KRO234" s="157"/>
      <c r="KRP234" s="157"/>
      <c r="KRQ234" s="157"/>
      <c r="KRR234" s="157"/>
      <c r="KRS234" s="157"/>
      <c r="KRT234" s="157"/>
      <c r="KRU234" s="157"/>
      <c r="KRV234" s="157"/>
      <c r="KRW234" s="157"/>
      <c r="KRX234" s="157"/>
      <c r="KRY234" s="157"/>
      <c r="KRZ234" s="157"/>
      <c r="KSA234" s="157"/>
      <c r="KSB234" s="157"/>
      <c r="KSC234" s="157"/>
      <c r="KSD234" s="157"/>
      <c r="KSE234" s="157"/>
      <c r="KSF234" s="157"/>
      <c r="KSG234" s="157"/>
      <c r="KSH234" s="157"/>
      <c r="KSI234" s="157"/>
      <c r="KSJ234" s="157"/>
      <c r="KSK234" s="157"/>
      <c r="KSL234" s="157"/>
      <c r="KSM234" s="157"/>
      <c r="KSN234" s="157"/>
      <c r="KSO234" s="157"/>
      <c r="KSP234" s="157"/>
      <c r="KSQ234" s="157"/>
      <c r="KSR234" s="157"/>
      <c r="KSS234" s="157"/>
      <c r="KST234" s="157"/>
      <c r="KSU234" s="157"/>
      <c r="KSV234" s="157"/>
      <c r="KSW234" s="157"/>
      <c r="KSX234" s="157"/>
      <c r="KSY234" s="157"/>
      <c r="KSZ234" s="157"/>
      <c r="KTA234" s="157"/>
      <c r="KTB234" s="157"/>
      <c r="KTC234" s="157"/>
      <c r="KTD234" s="157"/>
      <c r="KTE234" s="157"/>
      <c r="KTF234" s="157"/>
      <c r="KTG234" s="157"/>
      <c r="KTH234" s="157"/>
      <c r="KTI234" s="157"/>
      <c r="KTJ234" s="157"/>
      <c r="KTK234" s="157"/>
      <c r="KTL234" s="157"/>
      <c r="KTM234" s="157"/>
      <c r="KTN234" s="157"/>
      <c r="KTO234" s="157"/>
      <c r="KTP234" s="157"/>
      <c r="KTQ234" s="157"/>
      <c r="KTR234" s="157"/>
      <c r="KTS234" s="157"/>
      <c r="KTT234" s="157"/>
      <c r="KTU234" s="157"/>
      <c r="KTV234" s="157"/>
      <c r="KTW234" s="157"/>
      <c r="KTX234" s="157"/>
      <c r="KTY234" s="157"/>
      <c r="KTZ234" s="157"/>
      <c r="KUA234" s="157"/>
      <c r="KUB234" s="157"/>
      <c r="KUC234" s="157"/>
      <c r="KUD234" s="157"/>
      <c r="KUE234" s="157"/>
      <c r="KUF234" s="157"/>
      <c r="KUG234" s="157"/>
      <c r="KUH234" s="157"/>
      <c r="KUI234" s="157"/>
      <c r="KUJ234" s="157"/>
      <c r="KUK234" s="157"/>
      <c r="KUL234" s="157"/>
      <c r="KUM234" s="157"/>
      <c r="KUN234" s="157"/>
      <c r="KUO234" s="157"/>
      <c r="KUP234" s="157"/>
      <c r="KUQ234" s="157"/>
      <c r="KUR234" s="157"/>
      <c r="KUS234" s="157"/>
      <c r="KUT234" s="157"/>
      <c r="KUU234" s="157"/>
      <c r="KUV234" s="157"/>
      <c r="KUW234" s="157"/>
      <c r="KUX234" s="157"/>
      <c r="KUY234" s="157"/>
      <c r="KUZ234" s="157"/>
      <c r="KVA234" s="157"/>
      <c r="KVB234" s="157"/>
      <c r="KVC234" s="157"/>
      <c r="KVD234" s="157"/>
      <c r="KVE234" s="157"/>
      <c r="KVF234" s="157"/>
      <c r="KVG234" s="157"/>
      <c r="KVH234" s="157"/>
      <c r="KVI234" s="157"/>
      <c r="KVJ234" s="157"/>
      <c r="KVK234" s="157"/>
      <c r="KVL234" s="157"/>
      <c r="KVM234" s="157"/>
      <c r="KVN234" s="157"/>
      <c r="KVO234" s="157"/>
      <c r="KVP234" s="157"/>
      <c r="KVQ234" s="157"/>
      <c r="KVR234" s="157"/>
      <c r="KVS234" s="157"/>
      <c r="KVT234" s="157"/>
      <c r="KVU234" s="157"/>
      <c r="KVV234" s="157"/>
      <c r="KVW234" s="157"/>
      <c r="KVX234" s="157"/>
      <c r="KVY234" s="157"/>
      <c r="KVZ234" s="157"/>
      <c r="KWA234" s="157"/>
      <c r="KWB234" s="157"/>
      <c r="KWC234" s="157"/>
      <c r="KWD234" s="157"/>
      <c r="KWE234" s="157"/>
      <c r="KWF234" s="157"/>
      <c r="KWG234" s="157"/>
      <c r="KWH234" s="157"/>
      <c r="KWI234" s="157"/>
      <c r="KWJ234" s="157"/>
      <c r="KWK234" s="157"/>
      <c r="KWL234" s="157"/>
      <c r="KWM234" s="157"/>
      <c r="KWN234" s="157"/>
      <c r="KWO234" s="157"/>
      <c r="KWP234" s="157"/>
      <c r="KWQ234" s="157"/>
      <c r="KWR234" s="157"/>
      <c r="KWS234" s="157"/>
      <c r="KWT234" s="157"/>
      <c r="KWU234" s="157"/>
      <c r="KWV234" s="157"/>
      <c r="KWW234" s="157"/>
      <c r="KWX234" s="157"/>
      <c r="KWY234" s="157"/>
      <c r="KWZ234" s="157"/>
      <c r="KXA234" s="157"/>
      <c r="KXB234" s="157"/>
      <c r="KXC234" s="157"/>
      <c r="KXD234" s="157"/>
      <c r="KXE234" s="157"/>
      <c r="KXF234" s="157"/>
      <c r="KXG234" s="157"/>
      <c r="KXH234" s="157"/>
      <c r="KXI234" s="157"/>
      <c r="KXJ234" s="157"/>
      <c r="KXK234" s="157"/>
      <c r="KXL234" s="157"/>
      <c r="KXM234" s="157"/>
      <c r="KXN234" s="157"/>
      <c r="KXO234" s="157"/>
      <c r="KXP234" s="157"/>
      <c r="KXQ234" s="157"/>
      <c r="KXR234" s="157"/>
      <c r="KXS234" s="157"/>
      <c r="KXT234" s="157"/>
      <c r="KXU234" s="157"/>
      <c r="KXV234" s="157"/>
      <c r="KXW234" s="157"/>
      <c r="KXX234" s="157"/>
      <c r="KXY234" s="157"/>
      <c r="KXZ234" s="157"/>
      <c r="KYA234" s="157"/>
      <c r="KYB234" s="157"/>
      <c r="KYC234" s="157"/>
      <c r="KYD234" s="157"/>
      <c r="KYE234" s="157"/>
      <c r="KYF234" s="157"/>
      <c r="KYG234" s="157"/>
      <c r="KYH234" s="157"/>
      <c r="KYI234" s="157"/>
      <c r="KYJ234" s="157"/>
      <c r="KYK234" s="157"/>
      <c r="KYL234" s="157"/>
      <c r="KYM234" s="157"/>
      <c r="KYN234" s="157"/>
      <c r="KYO234" s="157"/>
      <c r="KYP234" s="157"/>
      <c r="KYQ234" s="157"/>
      <c r="KYR234" s="157"/>
      <c r="KYS234" s="157"/>
      <c r="KYT234" s="157"/>
      <c r="KYU234" s="157"/>
      <c r="KYV234" s="157"/>
      <c r="KYW234" s="157"/>
      <c r="KYX234" s="157"/>
      <c r="KYY234" s="157"/>
      <c r="KYZ234" s="157"/>
      <c r="KZA234" s="157"/>
      <c r="KZB234" s="157"/>
      <c r="KZC234" s="157"/>
      <c r="KZD234" s="157"/>
      <c r="KZE234" s="157"/>
      <c r="KZF234" s="157"/>
      <c r="KZG234" s="157"/>
      <c r="KZH234" s="157"/>
      <c r="KZI234" s="157"/>
      <c r="KZJ234" s="157"/>
      <c r="KZK234" s="157"/>
      <c r="KZL234" s="157"/>
      <c r="KZM234" s="157"/>
      <c r="KZN234" s="157"/>
      <c r="KZO234" s="157"/>
      <c r="KZP234" s="157"/>
      <c r="KZQ234" s="157"/>
      <c r="KZR234" s="157"/>
      <c r="KZS234" s="157"/>
      <c r="KZT234" s="157"/>
      <c r="KZU234" s="157"/>
      <c r="KZV234" s="157"/>
      <c r="KZW234" s="157"/>
      <c r="KZX234" s="157"/>
      <c r="KZY234" s="157"/>
      <c r="KZZ234" s="157"/>
      <c r="LAA234" s="157"/>
      <c r="LAB234" s="157"/>
      <c r="LAC234" s="157"/>
      <c r="LAD234" s="157"/>
      <c r="LAE234" s="157"/>
      <c r="LAF234" s="157"/>
      <c r="LAG234" s="157"/>
      <c r="LAH234" s="157"/>
      <c r="LAI234" s="157"/>
      <c r="LAJ234" s="157"/>
      <c r="LAK234" s="157"/>
      <c r="LAL234" s="157"/>
      <c r="LAM234" s="157"/>
      <c r="LAN234" s="157"/>
      <c r="LAO234" s="157"/>
      <c r="LAP234" s="157"/>
      <c r="LAQ234" s="157"/>
      <c r="LAR234" s="157"/>
      <c r="LAS234" s="157"/>
      <c r="LAT234" s="157"/>
      <c r="LAU234" s="157"/>
      <c r="LAV234" s="157"/>
      <c r="LAW234" s="157"/>
      <c r="LAX234" s="157"/>
      <c r="LAY234" s="157"/>
      <c r="LAZ234" s="157"/>
      <c r="LBA234" s="157"/>
      <c r="LBB234" s="157"/>
      <c r="LBC234" s="157"/>
      <c r="LBD234" s="157"/>
      <c r="LBE234" s="157"/>
      <c r="LBF234" s="157"/>
      <c r="LBG234" s="157"/>
      <c r="LBH234" s="157"/>
      <c r="LBI234" s="157"/>
      <c r="LBJ234" s="157"/>
      <c r="LBK234" s="157"/>
      <c r="LBL234" s="157"/>
      <c r="LBM234" s="157"/>
      <c r="LBN234" s="157"/>
      <c r="LBO234" s="157"/>
      <c r="LBP234" s="157"/>
      <c r="LBQ234" s="157"/>
      <c r="LBR234" s="157"/>
      <c r="LBS234" s="157"/>
      <c r="LBT234" s="157"/>
      <c r="LBU234" s="157"/>
      <c r="LBV234" s="157"/>
      <c r="LBW234" s="157"/>
      <c r="LBX234" s="157"/>
      <c r="LBY234" s="157"/>
      <c r="LBZ234" s="157"/>
      <c r="LCA234" s="157"/>
      <c r="LCB234" s="157"/>
      <c r="LCC234" s="157"/>
      <c r="LCD234" s="157"/>
      <c r="LCE234" s="157"/>
      <c r="LCF234" s="157"/>
      <c r="LCG234" s="157"/>
      <c r="LCH234" s="157"/>
      <c r="LCI234" s="157"/>
      <c r="LCJ234" s="157"/>
      <c r="LCK234" s="157"/>
      <c r="LCL234" s="157"/>
      <c r="LCM234" s="157"/>
      <c r="LCN234" s="157"/>
      <c r="LCO234" s="157"/>
      <c r="LCP234" s="157"/>
      <c r="LCQ234" s="157"/>
      <c r="LCR234" s="157"/>
      <c r="LCS234" s="157"/>
      <c r="LCT234" s="157"/>
      <c r="LCU234" s="157"/>
      <c r="LCV234" s="157"/>
      <c r="LCW234" s="157"/>
      <c r="LCX234" s="157"/>
      <c r="LCY234" s="157"/>
      <c r="LCZ234" s="157"/>
      <c r="LDA234" s="157"/>
      <c r="LDB234" s="157"/>
      <c r="LDC234" s="157"/>
      <c r="LDD234" s="157"/>
      <c r="LDE234" s="157"/>
      <c r="LDF234" s="157"/>
      <c r="LDG234" s="157"/>
      <c r="LDH234" s="157"/>
      <c r="LDI234" s="157"/>
      <c r="LDJ234" s="157"/>
      <c r="LDK234" s="157"/>
      <c r="LDL234" s="157"/>
      <c r="LDM234" s="157"/>
      <c r="LDN234" s="157"/>
      <c r="LDO234" s="157"/>
      <c r="LDP234" s="157"/>
      <c r="LDQ234" s="157"/>
      <c r="LDR234" s="157"/>
      <c r="LDS234" s="157"/>
      <c r="LDT234" s="157"/>
      <c r="LDU234" s="157"/>
      <c r="LDV234" s="157"/>
      <c r="LDW234" s="157"/>
      <c r="LDX234" s="157"/>
      <c r="LDY234" s="157"/>
      <c r="LDZ234" s="157"/>
      <c r="LEA234" s="157"/>
      <c r="LEB234" s="157"/>
      <c r="LEC234" s="157"/>
      <c r="LED234" s="157"/>
      <c r="LEE234" s="157"/>
      <c r="LEF234" s="157"/>
      <c r="LEG234" s="157"/>
      <c r="LEH234" s="157"/>
      <c r="LEI234" s="157"/>
      <c r="LEJ234" s="157"/>
      <c r="LEK234" s="157"/>
      <c r="LEL234" s="157"/>
      <c r="LEM234" s="157"/>
      <c r="LEN234" s="157"/>
      <c r="LEO234" s="157"/>
      <c r="LEP234" s="157"/>
      <c r="LEQ234" s="157"/>
      <c r="LER234" s="157"/>
      <c r="LES234" s="157"/>
      <c r="LET234" s="157"/>
      <c r="LEU234" s="157"/>
      <c r="LEV234" s="157"/>
      <c r="LEW234" s="157"/>
      <c r="LEX234" s="157"/>
      <c r="LEY234" s="157"/>
      <c r="LEZ234" s="157"/>
      <c r="LFA234" s="157"/>
      <c r="LFB234" s="157"/>
      <c r="LFC234" s="157"/>
      <c r="LFD234" s="157"/>
      <c r="LFE234" s="157"/>
      <c r="LFF234" s="157"/>
      <c r="LFG234" s="157"/>
      <c r="LFH234" s="157"/>
      <c r="LFI234" s="157"/>
      <c r="LFJ234" s="157"/>
      <c r="LFK234" s="157"/>
      <c r="LFL234" s="157"/>
      <c r="LFM234" s="157"/>
      <c r="LFN234" s="157"/>
      <c r="LFO234" s="157"/>
      <c r="LFP234" s="157"/>
      <c r="LFQ234" s="157"/>
      <c r="LFR234" s="157"/>
      <c r="LFS234" s="157"/>
      <c r="LFT234" s="157"/>
      <c r="LFU234" s="157"/>
      <c r="LFV234" s="157"/>
      <c r="LFW234" s="157"/>
      <c r="LFX234" s="157"/>
      <c r="LFY234" s="157"/>
      <c r="LFZ234" s="157"/>
      <c r="LGA234" s="157"/>
      <c r="LGB234" s="157"/>
      <c r="LGC234" s="157"/>
      <c r="LGD234" s="157"/>
      <c r="LGE234" s="157"/>
      <c r="LGF234" s="157"/>
      <c r="LGG234" s="157"/>
      <c r="LGH234" s="157"/>
      <c r="LGI234" s="157"/>
      <c r="LGJ234" s="157"/>
      <c r="LGK234" s="157"/>
      <c r="LGL234" s="157"/>
      <c r="LGM234" s="157"/>
      <c r="LGN234" s="157"/>
      <c r="LGO234" s="157"/>
      <c r="LGP234" s="157"/>
      <c r="LGQ234" s="157"/>
      <c r="LGR234" s="157"/>
      <c r="LGS234" s="157"/>
      <c r="LGT234" s="157"/>
      <c r="LGU234" s="157"/>
      <c r="LGV234" s="157"/>
      <c r="LGW234" s="157"/>
      <c r="LGX234" s="157"/>
      <c r="LGY234" s="157"/>
      <c r="LGZ234" s="157"/>
      <c r="LHA234" s="157"/>
      <c r="LHB234" s="157"/>
      <c r="LHC234" s="157"/>
      <c r="LHD234" s="157"/>
      <c r="LHE234" s="157"/>
      <c r="LHF234" s="157"/>
      <c r="LHG234" s="157"/>
      <c r="LHH234" s="157"/>
      <c r="LHI234" s="157"/>
      <c r="LHJ234" s="157"/>
      <c r="LHK234" s="157"/>
      <c r="LHL234" s="157"/>
      <c r="LHM234" s="157"/>
      <c r="LHN234" s="157"/>
      <c r="LHO234" s="157"/>
      <c r="LHP234" s="157"/>
      <c r="LHQ234" s="157"/>
      <c r="LHR234" s="157"/>
      <c r="LHS234" s="157"/>
      <c r="LHT234" s="157"/>
      <c r="LHU234" s="157"/>
      <c r="LHV234" s="157"/>
      <c r="LHW234" s="157"/>
      <c r="LHX234" s="157"/>
      <c r="LHY234" s="157"/>
      <c r="LHZ234" s="157"/>
      <c r="LIA234" s="157"/>
      <c r="LIB234" s="157"/>
      <c r="LIC234" s="157"/>
      <c r="LID234" s="157"/>
      <c r="LIE234" s="157"/>
      <c r="LIF234" s="157"/>
      <c r="LIG234" s="157"/>
      <c r="LIH234" s="157"/>
      <c r="LII234" s="157"/>
      <c r="LIJ234" s="157"/>
      <c r="LIK234" s="157"/>
      <c r="LIL234" s="157"/>
      <c r="LIM234" s="157"/>
      <c r="LIN234" s="157"/>
      <c r="LIO234" s="157"/>
      <c r="LIP234" s="157"/>
      <c r="LIQ234" s="157"/>
      <c r="LIR234" s="157"/>
      <c r="LIS234" s="157"/>
      <c r="LIT234" s="157"/>
      <c r="LIU234" s="157"/>
      <c r="LIV234" s="157"/>
      <c r="LIW234" s="157"/>
      <c r="LIX234" s="157"/>
      <c r="LIY234" s="157"/>
      <c r="LIZ234" s="157"/>
      <c r="LJA234" s="157"/>
      <c r="LJB234" s="157"/>
      <c r="LJC234" s="157"/>
      <c r="LJD234" s="157"/>
      <c r="LJE234" s="157"/>
      <c r="LJF234" s="157"/>
      <c r="LJG234" s="157"/>
      <c r="LJH234" s="157"/>
      <c r="LJI234" s="157"/>
      <c r="LJJ234" s="157"/>
      <c r="LJK234" s="157"/>
      <c r="LJL234" s="157"/>
      <c r="LJM234" s="157"/>
      <c r="LJN234" s="157"/>
      <c r="LJO234" s="157"/>
      <c r="LJP234" s="157"/>
      <c r="LJQ234" s="157"/>
      <c r="LJR234" s="157"/>
      <c r="LJS234" s="157"/>
      <c r="LJT234" s="157"/>
      <c r="LJU234" s="157"/>
      <c r="LJV234" s="157"/>
      <c r="LJW234" s="157"/>
      <c r="LJX234" s="157"/>
      <c r="LJY234" s="157"/>
      <c r="LJZ234" s="157"/>
      <c r="LKA234" s="157"/>
      <c r="LKB234" s="157"/>
      <c r="LKC234" s="157"/>
      <c r="LKD234" s="157"/>
      <c r="LKE234" s="157"/>
      <c r="LKF234" s="157"/>
      <c r="LKG234" s="157"/>
      <c r="LKH234" s="157"/>
      <c r="LKI234" s="157"/>
      <c r="LKJ234" s="157"/>
      <c r="LKK234" s="157"/>
      <c r="LKL234" s="157"/>
      <c r="LKM234" s="157"/>
      <c r="LKN234" s="157"/>
      <c r="LKO234" s="157"/>
      <c r="LKP234" s="157"/>
      <c r="LKQ234" s="157"/>
      <c r="LKR234" s="157"/>
      <c r="LKS234" s="157"/>
      <c r="LKT234" s="157"/>
      <c r="LKU234" s="157"/>
      <c r="LKV234" s="157"/>
      <c r="LKW234" s="157"/>
      <c r="LKX234" s="157"/>
      <c r="LKY234" s="157"/>
      <c r="LKZ234" s="157"/>
      <c r="LLA234" s="157"/>
      <c r="LLB234" s="157"/>
      <c r="LLC234" s="157"/>
      <c r="LLD234" s="157"/>
      <c r="LLE234" s="157"/>
      <c r="LLF234" s="157"/>
      <c r="LLG234" s="157"/>
      <c r="LLH234" s="157"/>
      <c r="LLI234" s="157"/>
      <c r="LLJ234" s="157"/>
      <c r="LLK234" s="157"/>
      <c r="LLL234" s="157"/>
      <c r="LLM234" s="157"/>
      <c r="LLN234" s="157"/>
      <c r="LLO234" s="157"/>
      <c r="LLP234" s="157"/>
      <c r="LLQ234" s="157"/>
      <c r="LLR234" s="157"/>
      <c r="LLS234" s="157"/>
      <c r="LLT234" s="157"/>
      <c r="LLU234" s="157"/>
      <c r="LLV234" s="157"/>
      <c r="LLW234" s="157"/>
      <c r="LLX234" s="157"/>
      <c r="LLY234" s="157"/>
      <c r="LLZ234" s="157"/>
      <c r="LMA234" s="157"/>
      <c r="LMB234" s="157"/>
      <c r="LMC234" s="157"/>
      <c r="LMD234" s="157"/>
      <c r="LME234" s="157"/>
      <c r="LMF234" s="157"/>
      <c r="LMG234" s="157"/>
      <c r="LMH234" s="157"/>
      <c r="LMI234" s="157"/>
      <c r="LMJ234" s="157"/>
      <c r="LMK234" s="157"/>
      <c r="LML234" s="157"/>
      <c r="LMM234" s="157"/>
      <c r="LMN234" s="157"/>
      <c r="LMO234" s="157"/>
      <c r="LMP234" s="157"/>
      <c r="LMQ234" s="157"/>
      <c r="LMR234" s="157"/>
      <c r="LMS234" s="157"/>
      <c r="LMT234" s="157"/>
      <c r="LMU234" s="157"/>
      <c r="LMV234" s="157"/>
      <c r="LMW234" s="157"/>
      <c r="LMX234" s="157"/>
      <c r="LMY234" s="157"/>
      <c r="LMZ234" s="157"/>
      <c r="LNA234" s="157"/>
      <c r="LNB234" s="157"/>
      <c r="LNC234" s="157"/>
      <c r="LND234" s="157"/>
      <c r="LNE234" s="157"/>
      <c r="LNF234" s="157"/>
      <c r="LNG234" s="157"/>
      <c r="LNH234" s="157"/>
      <c r="LNI234" s="157"/>
      <c r="LNJ234" s="157"/>
      <c r="LNK234" s="157"/>
      <c r="LNL234" s="157"/>
      <c r="LNM234" s="157"/>
      <c r="LNN234" s="157"/>
      <c r="LNO234" s="157"/>
      <c r="LNP234" s="157"/>
      <c r="LNQ234" s="157"/>
      <c r="LNR234" s="157"/>
      <c r="LNS234" s="157"/>
      <c r="LNT234" s="157"/>
      <c r="LNU234" s="157"/>
      <c r="LNV234" s="157"/>
      <c r="LNW234" s="157"/>
      <c r="LNX234" s="157"/>
      <c r="LNY234" s="157"/>
      <c r="LNZ234" s="157"/>
      <c r="LOA234" s="157"/>
      <c r="LOB234" s="157"/>
      <c r="LOC234" s="157"/>
      <c r="LOD234" s="157"/>
      <c r="LOE234" s="157"/>
      <c r="LOF234" s="157"/>
      <c r="LOG234" s="157"/>
      <c r="LOH234" s="157"/>
      <c r="LOI234" s="157"/>
      <c r="LOJ234" s="157"/>
      <c r="LOK234" s="157"/>
      <c r="LOL234" s="157"/>
      <c r="LOM234" s="157"/>
      <c r="LON234" s="157"/>
      <c r="LOO234" s="157"/>
      <c r="LOP234" s="157"/>
      <c r="LOQ234" s="157"/>
      <c r="LOR234" s="157"/>
      <c r="LOS234" s="157"/>
      <c r="LOT234" s="157"/>
      <c r="LOU234" s="157"/>
      <c r="LOV234" s="157"/>
      <c r="LOW234" s="157"/>
      <c r="LOX234" s="157"/>
      <c r="LOY234" s="157"/>
      <c r="LOZ234" s="157"/>
      <c r="LPA234" s="157"/>
      <c r="LPB234" s="157"/>
      <c r="LPC234" s="157"/>
      <c r="LPD234" s="157"/>
      <c r="LPE234" s="157"/>
      <c r="LPF234" s="157"/>
      <c r="LPG234" s="157"/>
      <c r="LPH234" s="157"/>
      <c r="LPI234" s="157"/>
      <c r="LPJ234" s="157"/>
      <c r="LPK234" s="157"/>
      <c r="LPL234" s="157"/>
      <c r="LPM234" s="157"/>
      <c r="LPN234" s="157"/>
      <c r="LPO234" s="157"/>
      <c r="LPP234" s="157"/>
      <c r="LPQ234" s="157"/>
      <c r="LPR234" s="157"/>
      <c r="LPS234" s="157"/>
      <c r="LPT234" s="157"/>
      <c r="LPU234" s="157"/>
      <c r="LPV234" s="157"/>
      <c r="LPW234" s="157"/>
      <c r="LPX234" s="157"/>
      <c r="LPY234" s="157"/>
      <c r="LPZ234" s="157"/>
      <c r="LQA234" s="157"/>
      <c r="LQB234" s="157"/>
      <c r="LQC234" s="157"/>
      <c r="LQD234" s="157"/>
      <c r="LQE234" s="157"/>
      <c r="LQF234" s="157"/>
      <c r="LQG234" s="157"/>
      <c r="LQH234" s="157"/>
      <c r="LQI234" s="157"/>
      <c r="LQJ234" s="157"/>
      <c r="LQK234" s="157"/>
      <c r="LQL234" s="157"/>
      <c r="LQM234" s="157"/>
      <c r="LQN234" s="157"/>
      <c r="LQO234" s="157"/>
      <c r="LQP234" s="157"/>
      <c r="LQQ234" s="157"/>
      <c r="LQR234" s="157"/>
      <c r="LQS234" s="157"/>
      <c r="LQT234" s="157"/>
      <c r="LQU234" s="157"/>
      <c r="LQV234" s="157"/>
      <c r="LQW234" s="157"/>
      <c r="LQX234" s="157"/>
      <c r="LQY234" s="157"/>
      <c r="LQZ234" s="157"/>
      <c r="LRA234" s="157"/>
      <c r="LRB234" s="157"/>
      <c r="LRC234" s="157"/>
      <c r="LRD234" s="157"/>
      <c r="LRE234" s="157"/>
      <c r="LRF234" s="157"/>
      <c r="LRG234" s="157"/>
      <c r="LRH234" s="157"/>
      <c r="LRI234" s="157"/>
      <c r="LRJ234" s="157"/>
      <c r="LRK234" s="157"/>
      <c r="LRL234" s="157"/>
      <c r="LRM234" s="157"/>
      <c r="LRN234" s="157"/>
      <c r="LRO234" s="157"/>
      <c r="LRP234" s="157"/>
      <c r="LRQ234" s="157"/>
      <c r="LRR234" s="157"/>
      <c r="LRS234" s="157"/>
      <c r="LRT234" s="157"/>
      <c r="LRU234" s="157"/>
      <c r="LRV234" s="157"/>
      <c r="LRW234" s="157"/>
      <c r="LRX234" s="157"/>
      <c r="LRY234" s="157"/>
      <c r="LRZ234" s="157"/>
      <c r="LSA234" s="157"/>
      <c r="LSB234" s="157"/>
      <c r="LSC234" s="157"/>
      <c r="LSD234" s="157"/>
      <c r="LSE234" s="157"/>
      <c r="LSF234" s="157"/>
      <c r="LSG234" s="157"/>
      <c r="LSH234" s="157"/>
      <c r="LSI234" s="157"/>
      <c r="LSJ234" s="157"/>
      <c r="LSK234" s="157"/>
      <c r="LSL234" s="157"/>
      <c r="LSM234" s="157"/>
      <c r="LSN234" s="157"/>
      <c r="LSO234" s="157"/>
      <c r="LSP234" s="157"/>
      <c r="LSQ234" s="157"/>
      <c r="LSR234" s="157"/>
      <c r="LSS234" s="157"/>
      <c r="LST234" s="157"/>
      <c r="LSU234" s="157"/>
      <c r="LSV234" s="157"/>
      <c r="LSW234" s="157"/>
      <c r="LSX234" s="157"/>
      <c r="LSY234" s="157"/>
      <c r="LSZ234" s="157"/>
      <c r="LTA234" s="157"/>
      <c r="LTB234" s="157"/>
      <c r="LTC234" s="157"/>
      <c r="LTD234" s="157"/>
      <c r="LTE234" s="157"/>
      <c r="LTF234" s="157"/>
      <c r="LTG234" s="157"/>
      <c r="LTH234" s="157"/>
      <c r="LTI234" s="157"/>
      <c r="LTJ234" s="157"/>
      <c r="LTK234" s="157"/>
      <c r="LTL234" s="157"/>
      <c r="LTM234" s="157"/>
      <c r="LTN234" s="157"/>
      <c r="LTO234" s="157"/>
      <c r="LTP234" s="157"/>
      <c r="LTQ234" s="157"/>
      <c r="LTR234" s="157"/>
      <c r="LTS234" s="157"/>
      <c r="LTT234" s="157"/>
      <c r="LTU234" s="157"/>
      <c r="LTV234" s="157"/>
      <c r="LTW234" s="157"/>
      <c r="LTX234" s="157"/>
      <c r="LTY234" s="157"/>
      <c r="LTZ234" s="157"/>
      <c r="LUA234" s="157"/>
      <c r="LUB234" s="157"/>
      <c r="LUC234" s="157"/>
      <c r="LUD234" s="157"/>
      <c r="LUE234" s="157"/>
      <c r="LUF234" s="157"/>
      <c r="LUG234" s="157"/>
      <c r="LUH234" s="157"/>
      <c r="LUI234" s="157"/>
      <c r="LUJ234" s="157"/>
      <c r="LUK234" s="157"/>
      <c r="LUL234" s="157"/>
      <c r="LUM234" s="157"/>
      <c r="LUN234" s="157"/>
      <c r="LUO234" s="157"/>
      <c r="LUP234" s="157"/>
      <c r="LUQ234" s="157"/>
      <c r="LUR234" s="157"/>
      <c r="LUS234" s="157"/>
      <c r="LUT234" s="157"/>
      <c r="LUU234" s="157"/>
      <c r="LUV234" s="157"/>
      <c r="LUW234" s="157"/>
      <c r="LUX234" s="157"/>
      <c r="LUY234" s="157"/>
      <c r="LUZ234" s="157"/>
      <c r="LVA234" s="157"/>
      <c r="LVB234" s="157"/>
      <c r="LVC234" s="157"/>
      <c r="LVD234" s="157"/>
      <c r="LVE234" s="157"/>
      <c r="LVF234" s="157"/>
      <c r="LVG234" s="157"/>
      <c r="LVH234" s="157"/>
      <c r="LVI234" s="157"/>
      <c r="LVJ234" s="157"/>
      <c r="LVK234" s="157"/>
      <c r="LVL234" s="157"/>
      <c r="LVM234" s="157"/>
      <c r="LVN234" s="157"/>
      <c r="LVO234" s="157"/>
      <c r="LVP234" s="157"/>
      <c r="LVQ234" s="157"/>
      <c r="LVR234" s="157"/>
      <c r="LVS234" s="157"/>
      <c r="LVT234" s="157"/>
      <c r="LVU234" s="157"/>
      <c r="LVV234" s="157"/>
      <c r="LVW234" s="157"/>
      <c r="LVX234" s="157"/>
      <c r="LVY234" s="157"/>
      <c r="LVZ234" s="157"/>
      <c r="LWA234" s="157"/>
      <c r="LWB234" s="157"/>
      <c r="LWC234" s="157"/>
      <c r="LWD234" s="157"/>
      <c r="LWE234" s="157"/>
      <c r="LWF234" s="157"/>
      <c r="LWG234" s="157"/>
      <c r="LWH234" s="157"/>
      <c r="LWI234" s="157"/>
      <c r="LWJ234" s="157"/>
      <c r="LWK234" s="157"/>
      <c r="LWL234" s="157"/>
      <c r="LWM234" s="157"/>
      <c r="LWN234" s="157"/>
      <c r="LWO234" s="157"/>
      <c r="LWP234" s="157"/>
      <c r="LWQ234" s="157"/>
      <c r="LWR234" s="157"/>
      <c r="LWS234" s="157"/>
      <c r="LWT234" s="157"/>
      <c r="LWU234" s="157"/>
      <c r="LWV234" s="157"/>
      <c r="LWW234" s="157"/>
      <c r="LWX234" s="157"/>
      <c r="LWY234" s="157"/>
      <c r="LWZ234" s="157"/>
      <c r="LXA234" s="157"/>
      <c r="LXB234" s="157"/>
      <c r="LXC234" s="157"/>
      <c r="LXD234" s="157"/>
      <c r="LXE234" s="157"/>
      <c r="LXF234" s="157"/>
      <c r="LXG234" s="157"/>
      <c r="LXH234" s="157"/>
      <c r="LXI234" s="157"/>
      <c r="LXJ234" s="157"/>
      <c r="LXK234" s="157"/>
      <c r="LXL234" s="157"/>
      <c r="LXM234" s="157"/>
      <c r="LXN234" s="157"/>
      <c r="LXO234" s="157"/>
      <c r="LXP234" s="157"/>
      <c r="LXQ234" s="157"/>
      <c r="LXR234" s="157"/>
      <c r="LXS234" s="157"/>
      <c r="LXT234" s="157"/>
      <c r="LXU234" s="157"/>
      <c r="LXV234" s="157"/>
      <c r="LXW234" s="157"/>
      <c r="LXX234" s="157"/>
      <c r="LXY234" s="157"/>
      <c r="LXZ234" s="157"/>
      <c r="LYA234" s="157"/>
      <c r="LYB234" s="157"/>
      <c r="LYC234" s="157"/>
      <c r="LYD234" s="157"/>
      <c r="LYE234" s="157"/>
      <c r="LYF234" s="157"/>
      <c r="LYG234" s="157"/>
      <c r="LYH234" s="157"/>
      <c r="LYI234" s="157"/>
      <c r="LYJ234" s="157"/>
      <c r="LYK234" s="157"/>
      <c r="LYL234" s="157"/>
      <c r="LYM234" s="157"/>
      <c r="LYN234" s="157"/>
      <c r="LYO234" s="157"/>
      <c r="LYP234" s="157"/>
      <c r="LYQ234" s="157"/>
      <c r="LYR234" s="157"/>
      <c r="LYS234" s="157"/>
      <c r="LYT234" s="157"/>
      <c r="LYU234" s="157"/>
      <c r="LYV234" s="157"/>
      <c r="LYW234" s="157"/>
      <c r="LYX234" s="157"/>
      <c r="LYY234" s="157"/>
      <c r="LYZ234" s="157"/>
      <c r="LZA234" s="157"/>
      <c r="LZB234" s="157"/>
      <c r="LZC234" s="157"/>
      <c r="LZD234" s="157"/>
      <c r="LZE234" s="157"/>
      <c r="LZF234" s="157"/>
      <c r="LZG234" s="157"/>
      <c r="LZH234" s="157"/>
      <c r="LZI234" s="157"/>
      <c r="LZJ234" s="157"/>
      <c r="LZK234" s="157"/>
      <c r="LZL234" s="157"/>
      <c r="LZM234" s="157"/>
      <c r="LZN234" s="157"/>
      <c r="LZO234" s="157"/>
      <c r="LZP234" s="157"/>
      <c r="LZQ234" s="157"/>
      <c r="LZR234" s="157"/>
      <c r="LZS234" s="157"/>
      <c r="LZT234" s="157"/>
      <c r="LZU234" s="157"/>
      <c r="LZV234" s="157"/>
      <c r="LZW234" s="157"/>
      <c r="LZX234" s="157"/>
      <c r="LZY234" s="157"/>
      <c r="LZZ234" s="157"/>
      <c r="MAA234" s="157"/>
      <c r="MAB234" s="157"/>
      <c r="MAC234" s="157"/>
      <c r="MAD234" s="157"/>
      <c r="MAE234" s="157"/>
      <c r="MAF234" s="157"/>
      <c r="MAG234" s="157"/>
      <c r="MAH234" s="157"/>
      <c r="MAI234" s="157"/>
      <c r="MAJ234" s="157"/>
      <c r="MAK234" s="157"/>
      <c r="MAL234" s="157"/>
      <c r="MAM234" s="157"/>
      <c r="MAN234" s="157"/>
      <c r="MAO234" s="157"/>
      <c r="MAP234" s="157"/>
      <c r="MAQ234" s="157"/>
      <c r="MAR234" s="157"/>
      <c r="MAS234" s="157"/>
      <c r="MAT234" s="157"/>
      <c r="MAU234" s="157"/>
      <c r="MAV234" s="157"/>
      <c r="MAW234" s="157"/>
      <c r="MAX234" s="157"/>
      <c r="MAY234" s="157"/>
      <c r="MAZ234" s="157"/>
      <c r="MBA234" s="157"/>
      <c r="MBB234" s="157"/>
      <c r="MBC234" s="157"/>
      <c r="MBD234" s="157"/>
      <c r="MBE234" s="157"/>
      <c r="MBF234" s="157"/>
      <c r="MBG234" s="157"/>
      <c r="MBH234" s="157"/>
      <c r="MBI234" s="157"/>
      <c r="MBJ234" s="157"/>
      <c r="MBK234" s="157"/>
      <c r="MBL234" s="157"/>
      <c r="MBM234" s="157"/>
      <c r="MBN234" s="157"/>
      <c r="MBO234" s="157"/>
      <c r="MBP234" s="157"/>
      <c r="MBQ234" s="157"/>
      <c r="MBR234" s="157"/>
      <c r="MBS234" s="157"/>
      <c r="MBT234" s="157"/>
      <c r="MBU234" s="157"/>
      <c r="MBV234" s="157"/>
      <c r="MBW234" s="157"/>
      <c r="MBX234" s="157"/>
      <c r="MBY234" s="157"/>
      <c r="MBZ234" s="157"/>
      <c r="MCA234" s="157"/>
      <c r="MCB234" s="157"/>
      <c r="MCC234" s="157"/>
      <c r="MCD234" s="157"/>
      <c r="MCE234" s="157"/>
      <c r="MCF234" s="157"/>
      <c r="MCG234" s="157"/>
      <c r="MCH234" s="157"/>
      <c r="MCI234" s="157"/>
      <c r="MCJ234" s="157"/>
      <c r="MCK234" s="157"/>
      <c r="MCL234" s="157"/>
      <c r="MCM234" s="157"/>
      <c r="MCN234" s="157"/>
      <c r="MCO234" s="157"/>
      <c r="MCP234" s="157"/>
      <c r="MCQ234" s="157"/>
      <c r="MCR234" s="157"/>
      <c r="MCS234" s="157"/>
      <c r="MCT234" s="157"/>
      <c r="MCU234" s="157"/>
      <c r="MCV234" s="157"/>
      <c r="MCW234" s="157"/>
      <c r="MCX234" s="157"/>
      <c r="MCY234" s="157"/>
      <c r="MCZ234" s="157"/>
      <c r="MDA234" s="157"/>
      <c r="MDB234" s="157"/>
      <c r="MDC234" s="157"/>
      <c r="MDD234" s="157"/>
      <c r="MDE234" s="157"/>
      <c r="MDF234" s="157"/>
      <c r="MDG234" s="157"/>
      <c r="MDH234" s="157"/>
      <c r="MDI234" s="157"/>
      <c r="MDJ234" s="157"/>
      <c r="MDK234" s="157"/>
      <c r="MDL234" s="157"/>
      <c r="MDM234" s="157"/>
      <c r="MDN234" s="157"/>
      <c r="MDO234" s="157"/>
      <c r="MDP234" s="157"/>
      <c r="MDQ234" s="157"/>
      <c r="MDR234" s="157"/>
      <c r="MDS234" s="157"/>
      <c r="MDT234" s="157"/>
      <c r="MDU234" s="157"/>
      <c r="MDV234" s="157"/>
      <c r="MDW234" s="157"/>
      <c r="MDX234" s="157"/>
      <c r="MDY234" s="157"/>
      <c r="MDZ234" s="157"/>
      <c r="MEA234" s="157"/>
      <c r="MEB234" s="157"/>
      <c r="MEC234" s="157"/>
      <c r="MED234" s="157"/>
      <c r="MEE234" s="157"/>
      <c r="MEF234" s="157"/>
      <c r="MEG234" s="157"/>
      <c r="MEH234" s="157"/>
      <c r="MEI234" s="157"/>
      <c r="MEJ234" s="157"/>
      <c r="MEK234" s="157"/>
      <c r="MEL234" s="157"/>
      <c r="MEM234" s="157"/>
      <c r="MEN234" s="157"/>
      <c r="MEO234" s="157"/>
      <c r="MEP234" s="157"/>
      <c r="MEQ234" s="157"/>
      <c r="MER234" s="157"/>
      <c r="MES234" s="157"/>
      <c r="MET234" s="157"/>
      <c r="MEU234" s="157"/>
      <c r="MEV234" s="157"/>
      <c r="MEW234" s="157"/>
      <c r="MEX234" s="157"/>
      <c r="MEY234" s="157"/>
      <c r="MEZ234" s="157"/>
      <c r="MFA234" s="157"/>
      <c r="MFB234" s="157"/>
      <c r="MFC234" s="157"/>
      <c r="MFD234" s="157"/>
      <c r="MFE234" s="157"/>
      <c r="MFF234" s="157"/>
      <c r="MFG234" s="157"/>
      <c r="MFH234" s="157"/>
      <c r="MFI234" s="157"/>
      <c r="MFJ234" s="157"/>
      <c r="MFK234" s="157"/>
      <c r="MFL234" s="157"/>
      <c r="MFM234" s="157"/>
      <c r="MFN234" s="157"/>
      <c r="MFO234" s="157"/>
      <c r="MFP234" s="157"/>
      <c r="MFQ234" s="157"/>
      <c r="MFR234" s="157"/>
      <c r="MFS234" s="157"/>
      <c r="MFT234" s="157"/>
      <c r="MFU234" s="157"/>
      <c r="MFV234" s="157"/>
      <c r="MFW234" s="157"/>
      <c r="MFX234" s="157"/>
      <c r="MFY234" s="157"/>
      <c r="MFZ234" s="157"/>
      <c r="MGA234" s="157"/>
      <c r="MGB234" s="157"/>
      <c r="MGC234" s="157"/>
      <c r="MGD234" s="157"/>
      <c r="MGE234" s="157"/>
      <c r="MGF234" s="157"/>
      <c r="MGG234" s="157"/>
      <c r="MGH234" s="157"/>
      <c r="MGI234" s="157"/>
      <c r="MGJ234" s="157"/>
      <c r="MGK234" s="157"/>
      <c r="MGL234" s="157"/>
      <c r="MGM234" s="157"/>
      <c r="MGN234" s="157"/>
      <c r="MGO234" s="157"/>
      <c r="MGP234" s="157"/>
      <c r="MGQ234" s="157"/>
      <c r="MGR234" s="157"/>
      <c r="MGS234" s="157"/>
      <c r="MGT234" s="157"/>
      <c r="MGU234" s="157"/>
      <c r="MGV234" s="157"/>
      <c r="MGW234" s="157"/>
      <c r="MGX234" s="157"/>
      <c r="MGY234" s="157"/>
      <c r="MGZ234" s="157"/>
      <c r="MHA234" s="157"/>
      <c r="MHB234" s="157"/>
      <c r="MHC234" s="157"/>
      <c r="MHD234" s="157"/>
      <c r="MHE234" s="157"/>
      <c r="MHF234" s="157"/>
      <c r="MHG234" s="157"/>
      <c r="MHH234" s="157"/>
      <c r="MHI234" s="157"/>
      <c r="MHJ234" s="157"/>
      <c r="MHK234" s="157"/>
      <c r="MHL234" s="157"/>
      <c r="MHM234" s="157"/>
      <c r="MHN234" s="157"/>
      <c r="MHO234" s="157"/>
      <c r="MHP234" s="157"/>
      <c r="MHQ234" s="157"/>
      <c r="MHR234" s="157"/>
      <c r="MHS234" s="157"/>
      <c r="MHT234" s="157"/>
      <c r="MHU234" s="157"/>
      <c r="MHV234" s="157"/>
      <c r="MHW234" s="157"/>
      <c r="MHX234" s="157"/>
      <c r="MHY234" s="157"/>
      <c r="MHZ234" s="157"/>
      <c r="MIA234" s="157"/>
      <c r="MIB234" s="157"/>
      <c r="MIC234" s="157"/>
      <c r="MID234" s="157"/>
      <c r="MIE234" s="157"/>
      <c r="MIF234" s="157"/>
      <c r="MIG234" s="157"/>
      <c r="MIH234" s="157"/>
      <c r="MII234" s="157"/>
      <c r="MIJ234" s="157"/>
      <c r="MIK234" s="157"/>
      <c r="MIL234" s="157"/>
      <c r="MIM234" s="157"/>
      <c r="MIN234" s="157"/>
      <c r="MIO234" s="157"/>
      <c r="MIP234" s="157"/>
      <c r="MIQ234" s="157"/>
      <c r="MIR234" s="157"/>
      <c r="MIS234" s="157"/>
      <c r="MIT234" s="157"/>
      <c r="MIU234" s="157"/>
      <c r="MIV234" s="157"/>
      <c r="MIW234" s="157"/>
      <c r="MIX234" s="157"/>
      <c r="MIY234" s="157"/>
      <c r="MIZ234" s="157"/>
      <c r="MJA234" s="157"/>
      <c r="MJB234" s="157"/>
      <c r="MJC234" s="157"/>
      <c r="MJD234" s="157"/>
      <c r="MJE234" s="157"/>
      <c r="MJF234" s="157"/>
      <c r="MJG234" s="157"/>
      <c r="MJH234" s="157"/>
      <c r="MJI234" s="157"/>
      <c r="MJJ234" s="157"/>
      <c r="MJK234" s="157"/>
      <c r="MJL234" s="157"/>
      <c r="MJM234" s="157"/>
      <c r="MJN234" s="157"/>
      <c r="MJO234" s="157"/>
      <c r="MJP234" s="157"/>
      <c r="MJQ234" s="157"/>
      <c r="MJR234" s="157"/>
      <c r="MJS234" s="157"/>
      <c r="MJT234" s="157"/>
      <c r="MJU234" s="157"/>
      <c r="MJV234" s="157"/>
      <c r="MJW234" s="157"/>
      <c r="MJX234" s="157"/>
      <c r="MJY234" s="157"/>
      <c r="MJZ234" s="157"/>
      <c r="MKA234" s="157"/>
      <c r="MKB234" s="157"/>
      <c r="MKC234" s="157"/>
      <c r="MKD234" s="157"/>
      <c r="MKE234" s="157"/>
      <c r="MKF234" s="157"/>
      <c r="MKG234" s="157"/>
      <c r="MKH234" s="157"/>
      <c r="MKI234" s="157"/>
      <c r="MKJ234" s="157"/>
      <c r="MKK234" s="157"/>
      <c r="MKL234" s="157"/>
      <c r="MKM234" s="157"/>
      <c r="MKN234" s="157"/>
      <c r="MKO234" s="157"/>
      <c r="MKP234" s="157"/>
      <c r="MKQ234" s="157"/>
      <c r="MKR234" s="157"/>
      <c r="MKS234" s="157"/>
      <c r="MKT234" s="157"/>
      <c r="MKU234" s="157"/>
      <c r="MKV234" s="157"/>
      <c r="MKW234" s="157"/>
      <c r="MKX234" s="157"/>
      <c r="MKY234" s="157"/>
      <c r="MKZ234" s="157"/>
      <c r="MLA234" s="157"/>
      <c r="MLB234" s="157"/>
      <c r="MLC234" s="157"/>
      <c r="MLD234" s="157"/>
      <c r="MLE234" s="157"/>
      <c r="MLF234" s="157"/>
      <c r="MLG234" s="157"/>
      <c r="MLH234" s="157"/>
      <c r="MLI234" s="157"/>
      <c r="MLJ234" s="157"/>
      <c r="MLK234" s="157"/>
      <c r="MLL234" s="157"/>
      <c r="MLM234" s="157"/>
      <c r="MLN234" s="157"/>
      <c r="MLO234" s="157"/>
      <c r="MLP234" s="157"/>
      <c r="MLQ234" s="157"/>
      <c r="MLR234" s="157"/>
      <c r="MLS234" s="157"/>
      <c r="MLT234" s="157"/>
      <c r="MLU234" s="157"/>
      <c r="MLV234" s="157"/>
      <c r="MLW234" s="157"/>
      <c r="MLX234" s="157"/>
      <c r="MLY234" s="157"/>
      <c r="MLZ234" s="157"/>
      <c r="MMA234" s="157"/>
      <c r="MMB234" s="157"/>
      <c r="MMC234" s="157"/>
      <c r="MMD234" s="157"/>
      <c r="MME234" s="157"/>
      <c r="MMF234" s="157"/>
      <c r="MMG234" s="157"/>
      <c r="MMH234" s="157"/>
      <c r="MMI234" s="157"/>
      <c r="MMJ234" s="157"/>
      <c r="MMK234" s="157"/>
      <c r="MML234" s="157"/>
      <c r="MMM234" s="157"/>
      <c r="MMN234" s="157"/>
      <c r="MMO234" s="157"/>
      <c r="MMP234" s="157"/>
      <c r="MMQ234" s="157"/>
      <c r="MMR234" s="157"/>
      <c r="MMS234" s="157"/>
      <c r="MMT234" s="157"/>
      <c r="MMU234" s="157"/>
      <c r="MMV234" s="157"/>
      <c r="MMW234" s="157"/>
      <c r="MMX234" s="157"/>
      <c r="MMY234" s="157"/>
      <c r="MMZ234" s="157"/>
      <c r="MNA234" s="157"/>
      <c r="MNB234" s="157"/>
      <c r="MNC234" s="157"/>
      <c r="MND234" s="157"/>
      <c r="MNE234" s="157"/>
      <c r="MNF234" s="157"/>
      <c r="MNG234" s="157"/>
      <c r="MNH234" s="157"/>
      <c r="MNI234" s="157"/>
      <c r="MNJ234" s="157"/>
      <c r="MNK234" s="157"/>
      <c r="MNL234" s="157"/>
      <c r="MNM234" s="157"/>
      <c r="MNN234" s="157"/>
      <c r="MNO234" s="157"/>
      <c r="MNP234" s="157"/>
      <c r="MNQ234" s="157"/>
      <c r="MNR234" s="157"/>
      <c r="MNS234" s="157"/>
      <c r="MNT234" s="157"/>
      <c r="MNU234" s="157"/>
      <c r="MNV234" s="157"/>
      <c r="MNW234" s="157"/>
      <c r="MNX234" s="157"/>
      <c r="MNY234" s="157"/>
      <c r="MNZ234" s="157"/>
      <c r="MOA234" s="157"/>
      <c r="MOB234" s="157"/>
      <c r="MOC234" s="157"/>
      <c r="MOD234" s="157"/>
      <c r="MOE234" s="157"/>
      <c r="MOF234" s="157"/>
      <c r="MOG234" s="157"/>
      <c r="MOH234" s="157"/>
      <c r="MOI234" s="157"/>
      <c r="MOJ234" s="157"/>
      <c r="MOK234" s="157"/>
      <c r="MOL234" s="157"/>
      <c r="MOM234" s="157"/>
      <c r="MON234" s="157"/>
      <c r="MOO234" s="157"/>
      <c r="MOP234" s="157"/>
      <c r="MOQ234" s="157"/>
      <c r="MOR234" s="157"/>
      <c r="MOS234" s="157"/>
      <c r="MOT234" s="157"/>
      <c r="MOU234" s="157"/>
      <c r="MOV234" s="157"/>
      <c r="MOW234" s="157"/>
      <c r="MOX234" s="157"/>
      <c r="MOY234" s="157"/>
      <c r="MOZ234" s="157"/>
      <c r="MPA234" s="157"/>
      <c r="MPB234" s="157"/>
      <c r="MPC234" s="157"/>
      <c r="MPD234" s="157"/>
      <c r="MPE234" s="157"/>
      <c r="MPF234" s="157"/>
      <c r="MPG234" s="157"/>
      <c r="MPH234" s="157"/>
      <c r="MPI234" s="157"/>
      <c r="MPJ234" s="157"/>
      <c r="MPK234" s="157"/>
      <c r="MPL234" s="157"/>
      <c r="MPM234" s="157"/>
      <c r="MPN234" s="157"/>
      <c r="MPO234" s="157"/>
      <c r="MPP234" s="157"/>
      <c r="MPQ234" s="157"/>
      <c r="MPR234" s="157"/>
      <c r="MPS234" s="157"/>
      <c r="MPT234" s="157"/>
      <c r="MPU234" s="157"/>
      <c r="MPV234" s="157"/>
      <c r="MPW234" s="157"/>
      <c r="MPX234" s="157"/>
      <c r="MPY234" s="157"/>
      <c r="MPZ234" s="157"/>
      <c r="MQA234" s="157"/>
      <c r="MQB234" s="157"/>
      <c r="MQC234" s="157"/>
      <c r="MQD234" s="157"/>
      <c r="MQE234" s="157"/>
      <c r="MQF234" s="157"/>
      <c r="MQG234" s="157"/>
      <c r="MQH234" s="157"/>
      <c r="MQI234" s="157"/>
      <c r="MQJ234" s="157"/>
      <c r="MQK234" s="157"/>
      <c r="MQL234" s="157"/>
      <c r="MQM234" s="157"/>
      <c r="MQN234" s="157"/>
      <c r="MQO234" s="157"/>
      <c r="MQP234" s="157"/>
      <c r="MQQ234" s="157"/>
      <c r="MQR234" s="157"/>
      <c r="MQS234" s="157"/>
      <c r="MQT234" s="157"/>
      <c r="MQU234" s="157"/>
      <c r="MQV234" s="157"/>
      <c r="MQW234" s="157"/>
      <c r="MQX234" s="157"/>
      <c r="MQY234" s="157"/>
      <c r="MQZ234" s="157"/>
      <c r="MRA234" s="157"/>
      <c r="MRB234" s="157"/>
      <c r="MRC234" s="157"/>
      <c r="MRD234" s="157"/>
      <c r="MRE234" s="157"/>
      <c r="MRF234" s="157"/>
      <c r="MRG234" s="157"/>
      <c r="MRH234" s="157"/>
      <c r="MRI234" s="157"/>
      <c r="MRJ234" s="157"/>
      <c r="MRK234" s="157"/>
      <c r="MRL234" s="157"/>
      <c r="MRM234" s="157"/>
      <c r="MRN234" s="157"/>
      <c r="MRO234" s="157"/>
      <c r="MRP234" s="157"/>
      <c r="MRQ234" s="157"/>
      <c r="MRR234" s="157"/>
      <c r="MRS234" s="157"/>
      <c r="MRT234" s="157"/>
      <c r="MRU234" s="157"/>
      <c r="MRV234" s="157"/>
      <c r="MRW234" s="157"/>
      <c r="MRX234" s="157"/>
      <c r="MRY234" s="157"/>
      <c r="MRZ234" s="157"/>
      <c r="MSA234" s="157"/>
      <c r="MSB234" s="157"/>
      <c r="MSC234" s="157"/>
      <c r="MSD234" s="157"/>
      <c r="MSE234" s="157"/>
      <c r="MSF234" s="157"/>
      <c r="MSG234" s="157"/>
      <c r="MSH234" s="157"/>
      <c r="MSI234" s="157"/>
      <c r="MSJ234" s="157"/>
      <c r="MSK234" s="157"/>
      <c r="MSL234" s="157"/>
      <c r="MSM234" s="157"/>
      <c r="MSN234" s="157"/>
      <c r="MSO234" s="157"/>
      <c r="MSP234" s="157"/>
      <c r="MSQ234" s="157"/>
      <c r="MSR234" s="157"/>
      <c r="MSS234" s="157"/>
      <c r="MST234" s="157"/>
      <c r="MSU234" s="157"/>
      <c r="MSV234" s="157"/>
      <c r="MSW234" s="157"/>
      <c r="MSX234" s="157"/>
      <c r="MSY234" s="157"/>
      <c r="MSZ234" s="157"/>
      <c r="MTA234" s="157"/>
      <c r="MTB234" s="157"/>
      <c r="MTC234" s="157"/>
      <c r="MTD234" s="157"/>
      <c r="MTE234" s="157"/>
      <c r="MTF234" s="157"/>
      <c r="MTG234" s="157"/>
      <c r="MTH234" s="157"/>
      <c r="MTI234" s="157"/>
      <c r="MTJ234" s="157"/>
      <c r="MTK234" s="157"/>
      <c r="MTL234" s="157"/>
      <c r="MTM234" s="157"/>
      <c r="MTN234" s="157"/>
      <c r="MTO234" s="157"/>
      <c r="MTP234" s="157"/>
      <c r="MTQ234" s="157"/>
      <c r="MTR234" s="157"/>
      <c r="MTS234" s="157"/>
      <c r="MTT234" s="157"/>
      <c r="MTU234" s="157"/>
      <c r="MTV234" s="157"/>
      <c r="MTW234" s="157"/>
      <c r="MTX234" s="157"/>
      <c r="MTY234" s="157"/>
      <c r="MTZ234" s="157"/>
      <c r="MUA234" s="157"/>
      <c r="MUB234" s="157"/>
      <c r="MUC234" s="157"/>
      <c r="MUD234" s="157"/>
      <c r="MUE234" s="157"/>
      <c r="MUF234" s="157"/>
      <c r="MUG234" s="157"/>
      <c r="MUH234" s="157"/>
      <c r="MUI234" s="157"/>
      <c r="MUJ234" s="157"/>
      <c r="MUK234" s="157"/>
      <c r="MUL234" s="157"/>
      <c r="MUM234" s="157"/>
      <c r="MUN234" s="157"/>
      <c r="MUO234" s="157"/>
      <c r="MUP234" s="157"/>
      <c r="MUQ234" s="157"/>
      <c r="MUR234" s="157"/>
      <c r="MUS234" s="157"/>
      <c r="MUT234" s="157"/>
      <c r="MUU234" s="157"/>
      <c r="MUV234" s="157"/>
      <c r="MUW234" s="157"/>
      <c r="MUX234" s="157"/>
      <c r="MUY234" s="157"/>
      <c r="MUZ234" s="157"/>
      <c r="MVA234" s="157"/>
      <c r="MVB234" s="157"/>
      <c r="MVC234" s="157"/>
      <c r="MVD234" s="157"/>
      <c r="MVE234" s="157"/>
      <c r="MVF234" s="157"/>
      <c r="MVG234" s="157"/>
      <c r="MVH234" s="157"/>
      <c r="MVI234" s="157"/>
      <c r="MVJ234" s="157"/>
      <c r="MVK234" s="157"/>
      <c r="MVL234" s="157"/>
      <c r="MVM234" s="157"/>
      <c r="MVN234" s="157"/>
      <c r="MVO234" s="157"/>
      <c r="MVP234" s="157"/>
      <c r="MVQ234" s="157"/>
      <c r="MVR234" s="157"/>
      <c r="MVS234" s="157"/>
      <c r="MVT234" s="157"/>
      <c r="MVU234" s="157"/>
      <c r="MVV234" s="157"/>
      <c r="MVW234" s="157"/>
      <c r="MVX234" s="157"/>
      <c r="MVY234" s="157"/>
      <c r="MVZ234" s="157"/>
      <c r="MWA234" s="157"/>
      <c r="MWB234" s="157"/>
      <c r="MWC234" s="157"/>
      <c r="MWD234" s="157"/>
      <c r="MWE234" s="157"/>
      <c r="MWF234" s="157"/>
      <c r="MWG234" s="157"/>
      <c r="MWH234" s="157"/>
      <c r="MWI234" s="157"/>
      <c r="MWJ234" s="157"/>
      <c r="MWK234" s="157"/>
      <c r="MWL234" s="157"/>
      <c r="MWM234" s="157"/>
      <c r="MWN234" s="157"/>
      <c r="MWO234" s="157"/>
      <c r="MWP234" s="157"/>
      <c r="MWQ234" s="157"/>
      <c r="MWR234" s="157"/>
      <c r="MWS234" s="157"/>
      <c r="MWT234" s="157"/>
      <c r="MWU234" s="157"/>
      <c r="MWV234" s="157"/>
      <c r="MWW234" s="157"/>
      <c r="MWX234" s="157"/>
      <c r="MWY234" s="157"/>
      <c r="MWZ234" s="157"/>
      <c r="MXA234" s="157"/>
      <c r="MXB234" s="157"/>
      <c r="MXC234" s="157"/>
      <c r="MXD234" s="157"/>
      <c r="MXE234" s="157"/>
      <c r="MXF234" s="157"/>
      <c r="MXG234" s="157"/>
      <c r="MXH234" s="157"/>
      <c r="MXI234" s="157"/>
      <c r="MXJ234" s="157"/>
      <c r="MXK234" s="157"/>
      <c r="MXL234" s="157"/>
      <c r="MXM234" s="157"/>
      <c r="MXN234" s="157"/>
      <c r="MXO234" s="157"/>
      <c r="MXP234" s="157"/>
      <c r="MXQ234" s="157"/>
      <c r="MXR234" s="157"/>
      <c r="MXS234" s="157"/>
      <c r="MXT234" s="157"/>
      <c r="MXU234" s="157"/>
      <c r="MXV234" s="157"/>
      <c r="MXW234" s="157"/>
      <c r="MXX234" s="157"/>
      <c r="MXY234" s="157"/>
      <c r="MXZ234" s="157"/>
      <c r="MYA234" s="157"/>
      <c r="MYB234" s="157"/>
      <c r="MYC234" s="157"/>
      <c r="MYD234" s="157"/>
      <c r="MYE234" s="157"/>
      <c r="MYF234" s="157"/>
      <c r="MYG234" s="157"/>
      <c r="MYH234" s="157"/>
      <c r="MYI234" s="157"/>
      <c r="MYJ234" s="157"/>
      <c r="MYK234" s="157"/>
      <c r="MYL234" s="157"/>
      <c r="MYM234" s="157"/>
      <c r="MYN234" s="157"/>
      <c r="MYO234" s="157"/>
      <c r="MYP234" s="157"/>
      <c r="MYQ234" s="157"/>
      <c r="MYR234" s="157"/>
      <c r="MYS234" s="157"/>
      <c r="MYT234" s="157"/>
      <c r="MYU234" s="157"/>
      <c r="MYV234" s="157"/>
      <c r="MYW234" s="157"/>
      <c r="MYX234" s="157"/>
      <c r="MYY234" s="157"/>
      <c r="MYZ234" s="157"/>
      <c r="MZA234" s="157"/>
      <c r="MZB234" s="157"/>
      <c r="MZC234" s="157"/>
      <c r="MZD234" s="157"/>
      <c r="MZE234" s="157"/>
      <c r="MZF234" s="157"/>
      <c r="MZG234" s="157"/>
      <c r="MZH234" s="157"/>
      <c r="MZI234" s="157"/>
      <c r="MZJ234" s="157"/>
      <c r="MZK234" s="157"/>
      <c r="MZL234" s="157"/>
      <c r="MZM234" s="157"/>
      <c r="MZN234" s="157"/>
      <c r="MZO234" s="157"/>
      <c r="MZP234" s="157"/>
      <c r="MZQ234" s="157"/>
      <c r="MZR234" s="157"/>
      <c r="MZS234" s="157"/>
      <c r="MZT234" s="157"/>
      <c r="MZU234" s="157"/>
      <c r="MZV234" s="157"/>
      <c r="MZW234" s="157"/>
      <c r="MZX234" s="157"/>
      <c r="MZY234" s="157"/>
      <c r="MZZ234" s="157"/>
      <c r="NAA234" s="157"/>
      <c r="NAB234" s="157"/>
      <c r="NAC234" s="157"/>
      <c r="NAD234" s="157"/>
      <c r="NAE234" s="157"/>
      <c r="NAF234" s="157"/>
      <c r="NAG234" s="157"/>
      <c r="NAH234" s="157"/>
      <c r="NAI234" s="157"/>
      <c r="NAJ234" s="157"/>
      <c r="NAK234" s="157"/>
      <c r="NAL234" s="157"/>
      <c r="NAM234" s="157"/>
      <c r="NAN234" s="157"/>
      <c r="NAO234" s="157"/>
      <c r="NAP234" s="157"/>
      <c r="NAQ234" s="157"/>
      <c r="NAR234" s="157"/>
      <c r="NAS234" s="157"/>
      <c r="NAT234" s="157"/>
      <c r="NAU234" s="157"/>
      <c r="NAV234" s="157"/>
      <c r="NAW234" s="157"/>
      <c r="NAX234" s="157"/>
      <c r="NAY234" s="157"/>
      <c r="NAZ234" s="157"/>
      <c r="NBA234" s="157"/>
      <c r="NBB234" s="157"/>
      <c r="NBC234" s="157"/>
      <c r="NBD234" s="157"/>
      <c r="NBE234" s="157"/>
      <c r="NBF234" s="157"/>
      <c r="NBG234" s="157"/>
      <c r="NBH234" s="157"/>
      <c r="NBI234" s="157"/>
      <c r="NBJ234" s="157"/>
      <c r="NBK234" s="157"/>
      <c r="NBL234" s="157"/>
      <c r="NBM234" s="157"/>
      <c r="NBN234" s="157"/>
      <c r="NBO234" s="157"/>
      <c r="NBP234" s="157"/>
      <c r="NBQ234" s="157"/>
      <c r="NBR234" s="157"/>
      <c r="NBS234" s="157"/>
      <c r="NBT234" s="157"/>
      <c r="NBU234" s="157"/>
      <c r="NBV234" s="157"/>
      <c r="NBW234" s="157"/>
      <c r="NBX234" s="157"/>
      <c r="NBY234" s="157"/>
      <c r="NBZ234" s="157"/>
      <c r="NCA234" s="157"/>
      <c r="NCB234" s="157"/>
      <c r="NCC234" s="157"/>
      <c r="NCD234" s="157"/>
      <c r="NCE234" s="157"/>
      <c r="NCF234" s="157"/>
      <c r="NCG234" s="157"/>
      <c r="NCH234" s="157"/>
      <c r="NCI234" s="157"/>
      <c r="NCJ234" s="157"/>
      <c r="NCK234" s="157"/>
      <c r="NCL234" s="157"/>
      <c r="NCM234" s="157"/>
      <c r="NCN234" s="157"/>
      <c r="NCO234" s="157"/>
      <c r="NCP234" s="157"/>
      <c r="NCQ234" s="157"/>
      <c r="NCR234" s="157"/>
      <c r="NCS234" s="157"/>
      <c r="NCT234" s="157"/>
      <c r="NCU234" s="157"/>
      <c r="NCV234" s="157"/>
      <c r="NCW234" s="157"/>
      <c r="NCX234" s="157"/>
      <c r="NCY234" s="157"/>
      <c r="NCZ234" s="157"/>
      <c r="NDA234" s="157"/>
      <c r="NDB234" s="157"/>
      <c r="NDC234" s="157"/>
      <c r="NDD234" s="157"/>
      <c r="NDE234" s="157"/>
      <c r="NDF234" s="157"/>
      <c r="NDG234" s="157"/>
      <c r="NDH234" s="157"/>
      <c r="NDI234" s="157"/>
      <c r="NDJ234" s="157"/>
      <c r="NDK234" s="157"/>
      <c r="NDL234" s="157"/>
      <c r="NDM234" s="157"/>
      <c r="NDN234" s="157"/>
      <c r="NDO234" s="157"/>
      <c r="NDP234" s="157"/>
      <c r="NDQ234" s="157"/>
      <c r="NDR234" s="157"/>
      <c r="NDS234" s="157"/>
      <c r="NDT234" s="157"/>
      <c r="NDU234" s="157"/>
      <c r="NDV234" s="157"/>
      <c r="NDW234" s="157"/>
      <c r="NDX234" s="157"/>
      <c r="NDY234" s="157"/>
      <c r="NDZ234" s="157"/>
      <c r="NEA234" s="157"/>
      <c r="NEB234" s="157"/>
      <c r="NEC234" s="157"/>
      <c r="NED234" s="157"/>
      <c r="NEE234" s="157"/>
      <c r="NEF234" s="157"/>
      <c r="NEG234" s="157"/>
      <c r="NEH234" s="157"/>
      <c r="NEI234" s="157"/>
      <c r="NEJ234" s="157"/>
      <c r="NEK234" s="157"/>
      <c r="NEL234" s="157"/>
      <c r="NEM234" s="157"/>
      <c r="NEN234" s="157"/>
      <c r="NEO234" s="157"/>
      <c r="NEP234" s="157"/>
      <c r="NEQ234" s="157"/>
      <c r="NER234" s="157"/>
      <c r="NES234" s="157"/>
      <c r="NET234" s="157"/>
      <c r="NEU234" s="157"/>
      <c r="NEV234" s="157"/>
      <c r="NEW234" s="157"/>
      <c r="NEX234" s="157"/>
      <c r="NEY234" s="157"/>
      <c r="NEZ234" s="157"/>
      <c r="NFA234" s="157"/>
      <c r="NFB234" s="157"/>
      <c r="NFC234" s="157"/>
      <c r="NFD234" s="157"/>
      <c r="NFE234" s="157"/>
      <c r="NFF234" s="157"/>
      <c r="NFG234" s="157"/>
      <c r="NFH234" s="157"/>
      <c r="NFI234" s="157"/>
      <c r="NFJ234" s="157"/>
      <c r="NFK234" s="157"/>
      <c r="NFL234" s="157"/>
      <c r="NFM234" s="157"/>
      <c r="NFN234" s="157"/>
      <c r="NFO234" s="157"/>
      <c r="NFP234" s="157"/>
      <c r="NFQ234" s="157"/>
      <c r="NFR234" s="157"/>
      <c r="NFS234" s="157"/>
      <c r="NFT234" s="157"/>
      <c r="NFU234" s="157"/>
      <c r="NFV234" s="157"/>
      <c r="NFW234" s="157"/>
      <c r="NFX234" s="157"/>
      <c r="NFY234" s="157"/>
      <c r="NFZ234" s="157"/>
      <c r="NGA234" s="157"/>
      <c r="NGB234" s="157"/>
      <c r="NGC234" s="157"/>
      <c r="NGD234" s="157"/>
      <c r="NGE234" s="157"/>
      <c r="NGF234" s="157"/>
      <c r="NGG234" s="157"/>
      <c r="NGH234" s="157"/>
      <c r="NGI234" s="157"/>
      <c r="NGJ234" s="157"/>
      <c r="NGK234" s="157"/>
      <c r="NGL234" s="157"/>
      <c r="NGM234" s="157"/>
      <c r="NGN234" s="157"/>
      <c r="NGO234" s="157"/>
      <c r="NGP234" s="157"/>
      <c r="NGQ234" s="157"/>
      <c r="NGR234" s="157"/>
      <c r="NGS234" s="157"/>
      <c r="NGT234" s="157"/>
      <c r="NGU234" s="157"/>
      <c r="NGV234" s="157"/>
      <c r="NGW234" s="157"/>
      <c r="NGX234" s="157"/>
      <c r="NGY234" s="157"/>
      <c r="NGZ234" s="157"/>
      <c r="NHA234" s="157"/>
      <c r="NHB234" s="157"/>
      <c r="NHC234" s="157"/>
      <c r="NHD234" s="157"/>
      <c r="NHE234" s="157"/>
      <c r="NHF234" s="157"/>
      <c r="NHG234" s="157"/>
      <c r="NHH234" s="157"/>
      <c r="NHI234" s="157"/>
      <c r="NHJ234" s="157"/>
      <c r="NHK234" s="157"/>
      <c r="NHL234" s="157"/>
      <c r="NHM234" s="157"/>
      <c r="NHN234" s="157"/>
      <c r="NHO234" s="157"/>
      <c r="NHP234" s="157"/>
      <c r="NHQ234" s="157"/>
      <c r="NHR234" s="157"/>
      <c r="NHS234" s="157"/>
      <c r="NHT234" s="157"/>
      <c r="NHU234" s="157"/>
      <c r="NHV234" s="157"/>
      <c r="NHW234" s="157"/>
      <c r="NHX234" s="157"/>
      <c r="NHY234" s="157"/>
      <c r="NHZ234" s="157"/>
      <c r="NIA234" s="157"/>
      <c r="NIB234" s="157"/>
      <c r="NIC234" s="157"/>
      <c r="NID234" s="157"/>
      <c r="NIE234" s="157"/>
      <c r="NIF234" s="157"/>
      <c r="NIG234" s="157"/>
      <c r="NIH234" s="157"/>
      <c r="NII234" s="157"/>
      <c r="NIJ234" s="157"/>
      <c r="NIK234" s="157"/>
      <c r="NIL234" s="157"/>
      <c r="NIM234" s="157"/>
      <c r="NIN234" s="157"/>
      <c r="NIO234" s="157"/>
      <c r="NIP234" s="157"/>
      <c r="NIQ234" s="157"/>
      <c r="NIR234" s="157"/>
      <c r="NIS234" s="157"/>
      <c r="NIT234" s="157"/>
      <c r="NIU234" s="157"/>
      <c r="NIV234" s="157"/>
      <c r="NIW234" s="157"/>
      <c r="NIX234" s="157"/>
      <c r="NIY234" s="157"/>
      <c r="NIZ234" s="157"/>
      <c r="NJA234" s="157"/>
      <c r="NJB234" s="157"/>
      <c r="NJC234" s="157"/>
      <c r="NJD234" s="157"/>
      <c r="NJE234" s="157"/>
      <c r="NJF234" s="157"/>
      <c r="NJG234" s="157"/>
      <c r="NJH234" s="157"/>
      <c r="NJI234" s="157"/>
      <c r="NJJ234" s="157"/>
      <c r="NJK234" s="157"/>
      <c r="NJL234" s="157"/>
      <c r="NJM234" s="157"/>
      <c r="NJN234" s="157"/>
      <c r="NJO234" s="157"/>
      <c r="NJP234" s="157"/>
      <c r="NJQ234" s="157"/>
      <c r="NJR234" s="157"/>
      <c r="NJS234" s="157"/>
      <c r="NJT234" s="157"/>
      <c r="NJU234" s="157"/>
      <c r="NJV234" s="157"/>
      <c r="NJW234" s="157"/>
      <c r="NJX234" s="157"/>
      <c r="NJY234" s="157"/>
      <c r="NJZ234" s="157"/>
      <c r="NKA234" s="157"/>
      <c r="NKB234" s="157"/>
      <c r="NKC234" s="157"/>
      <c r="NKD234" s="157"/>
      <c r="NKE234" s="157"/>
      <c r="NKF234" s="157"/>
      <c r="NKG234" s="157"/>
      <c r="NKH234" s="157"/>
      <c r="NKI234" s="157"/>
      <c r="NKJ234" s="157"/>
      <c r="NKK234" s="157"/>
      <c r="NKL234" s="157"/>
      <c r="NKM234" s="157"/>
      <c r="NKN234" s="157"/>
      <c r="NKO234" s="157"/>
      <c r="NKP234" s="157"/>
      <c r="NKQ234" s="157"/>
      <c r="NKR234" s="157"/>
      <c r="NKS234" s="157"/>
      <c r="NKT234" s="157"/>
      <c r="NKU234" s="157"/>
      <c r="NKV234" s="157"/>
      <c r="NKW234" s="157"/>
      <c r="NKX234" s="157"/>
      <c r="NKY234" s="157"/>
      <c r="NKZ234" s="157"/>
      <c r="NLA234" s="157"/>
      <c r="NLB234" s="157"/>
      <c r="NLC234" s="157"/>
      <c r="NLD234" s="157"/>
      <c r="NLE234" s="157"/>
      <c r="NLF234" s="157"/>
      <c r="NLG234" s="157"/>
      <c r="NLH234" s="157"/>
      <c r="NLI234" s="157"/>
      <c r="NLJ234" s="157"/>
      <c r="NLK234" s="157"/>
      <c r="NLL234" s="157"/>
      <c r="NLM234" s="157"/>
      <c r="NLN234" s="157"/>
      <c r="NLO234" s="157"/>
      <c r="NLP234" s="157"/>
      <c r="NLQ234" s="157"/>
      <c r="NLR234" s="157"/>
      <c r="NLS234" s="157"/>
      <c r="NLT234" s="157"/>
      <c r="NLU234" s="157"/>
      <c r="NLV234" s="157"/>
      <c r="NLW234" s="157"/>
      <c r="NLX234" s="157"/>
      <c r="NLY234" s="157"/>
      <c r="NLZ234" s="157"/>
      <c r="NMA234" s="157"/>
      <c r="NMB234" s="157"/>
      <c r="NMC234" s="157"/>
      <c r="NMD234" s="157"/>
      <c r="NME234" s="157"/>
      <c r="NMF234" s="157"/>
      <c r="NMG234" s="157"/>
      <c r="NMH234" s="157"/>
      <c r="NMI234" s="157"/>
      <c r="NMJ234" s="157"/>
      <c r="NMK234" s="157"/>
      <c r="NML234" s="157"/>
      <c r="NMM234" s="157"/>
      <c r="NMN234" s="157"/>
      <c r="NMO234" s="157"/>
      <c r="NMP234" s="157"/>
      <c r="NMQ234" s="157"/>
      <c r="NMR234" s="157"/>
      <c r="NMS234" s="157"/>
      <c r="NMT234" s="157"/>
      <c r="NMU234" s="157"/>
      <c r="NMV234" s="157"/>
      <c r="NMW234" s="157"/>
      <c r="NMX234" s="157"/>
      <c r="NMY234" s="157"/>
      <c r="NMZ234" s="157"/>
      <c r="NNA234" s="157"/>
      <c r="NNB234" s="157"/>
      <c r="NNC234" s="157"/>
      <c r="NND234" s="157"/>
      <c r="NNE234" s="157"/>
      <c r="NNF234" s="157"/>
      <c r="NNG234" s="157"/>
      <c r="NNH234" s="157"/>
      <c r="NNI234" s="157"/>
      <c r="NNJ234" s="157"/>
      <c r="NNK234" s="157"/>
      <c r="NNL234" s="157"/>
      <c r="NNM234" s="157"/>
      <c r="NNN234" s="157"/>
      <c r="NNO234" s="157"/>
      <c r="NNP234" s="157"/>
      <c r="NNQ234" s="157"/>
      <c r="NNR234" s="157"/>
      <c r="NNS234" s="157"/>
      <c r="NNT234" s="157"/>
      <c r="NNU234" s="157"/>
      <c r="NNV234" s="157"/>
      <c r="NNW234" s="157"/>
      <c r="NNX234" s="157"/>
      <c r="NNY234" s="157"/>
      <c r="NNZ234" s="157"/>
      <c r="NOA234" s="157"/>
      <c r="NOB234" s="157"/>
      <c r="NOC234" s="157"/>
      <c r="NOD234" s="157"/>
      <c r="NOE234" s="157"/>
      <c r="NOF234" s="157"/>
      <c r="NOG234" s="157"/>
      <c r="NOH234" s="157"/>
      <c r="NOI234" s="157"/>
      <c r="NOJ234" s="157"/>
      <c r="NOK234" s="157"/>
      <c r="NOL234" s="157"/>
      <c r="NOM234" s="157"/>
      <c r="NON234" s="157"/>
      <c r="NOO234" s="157"/>
      <c r="NOP234" s="157"/>
      <c r="NOQ234" s="157"/>
      <c r="NOR234" s="157"/>
      <c r="NOS234" s="157"/>
      <c r="NOT234" s="157"/>
      <c r="NOU234" s="157"/>
      <c r="NOV234" s="157"/>
      <c r="NOW234" s="157"/>
      <c r="NOX234" s="157"/>
      <c r="NOY234" s="157"/>
      <c r="NOZ234" s="157"/>
      <c r="NPA234" s="157"/>
      <c r="NPB234" s="157"/>
      <c r="NPC234" s="157"/>
      <c r="NPD234" s="157"/>
      <c r="NPE234" s="157"/>
      <c r="NPF234" s="157"/>
      <c r="NPG234" s="157"/>
      <c r="NPH234" s="157"/>
      <c r="NPI234" s="157"/>
      <c r="NPJ234" s="157"/>
      <c r="NPK234" s="157"/>
      <c r="NPL234" s="157"/>
      <c r="NPM234" s="157"/>
      <c r="NPN234" s="157"/>
      <c r="NPO234" s="157"/>
      <c r="NPP234" s="157"/>
      <c r="NPQ234" s="157"/>
      <c r="NPR234" s="157"/>
      <c r="NPS234" s="157"/>
      <c r="NPT234" s="157"/>
      <c r="NPU234" s="157"/>
      <c r="NPV234" s="157"/>
      <c r="NPW234" s="157"/>
      <c r="NPX234" s="157"/>
      <c r="NPY234" s="157"/>
      <c r="NPZ234" s="157"/>
      <c r="NQA234" s="157"/>
      <c r="NQB234" s="157"/>
      <c r="NQC234" s="157"/>
      <c r="NQD234" s="157"/>
      <c r="NQE234" s="157"/>
      <c r="NQF234" s="157"/>
      <c r="NQG234" s="157"/>
      <c r="NQH234" s="157"/>
      <c r="NQI234" s="157"/>
      <c r="NQJ234" s="157"/>
      <c r="NQK234" s="157"/>
      <c r="NQL234" s="157"/>
      <c r="NQM234" s="157"/>
      <c r="NQN234" s="157"/>
      <c r="NQO234" s="157"/>
      <c r="NQP234" s="157"/>
      <c r="NQQ234" s="157"/>
      <c r="NQR234" s="157"/>
      <c r="NQS234" s="157"/>
      <c r="NQT234" s="157"/>
      <c r="NQU234" s="157"/>
      <c r="NQV234" s="157"/>
      <c r="NQW234" s="157"/>
      <c r="NQX234" s="157"/>
      <c r="NQY234" s="157"/>
      <c r="NQZ234" s="157"/>
      <c r="NRA234" s="157"/>
      <c r="NRB234" s="157"/>
      <c r="NRC234" s="157"/>
      <c r="NRD234" s="157"/>
      <c r="NRE234" s="157"/>
      <c r="NRF234" s="157"/>
      <c r="NRG234" s="157"/>
      <c r="NRH234" s="157"/>
      <c r="NRI234" s="157"/>
      <c r="NRJ234" s="157"/>
      <c r="NRK234" s="157"/>
      <c r="NRL234" s="157"/>
      <c r="NRM234" s="157"/>
      <c r="NRN234" s="157"/>
      <c r="NRO234" s="157"/>
      <c r="NRP234" s="157"/>
      <c r="NRQ234" s="157"/>
      <c r="NRR234" s="157"/>
      <c r="NRS234" s="157"/>
      <c r="NRT234" s="157"/>
      <c r="NRU234" s="157"/>
      <c r="NRV234" s="157"/>
      <c r="NRW234" s="157"/>
      <c r="NRX234" s="157"/>
      <c r="NRY234" s="157"/>
      <c r="NRZ234" s="157"/>
      <c r="NSA234" s="157"/>
      <c r="NSB234" s="157"/>
      <c r="NSC234" s="157"/>
      <c r="NSD234" s="157"/>
      <c r="NSE234" s="157"/>
      <c r="NSF234" s="157"/>
      <c r="NSG234" s="157"/>
      <c r="NSH234" s="157"/>
      <c r="NSI234" s="157"/>
      <c r="NSJ234" s="157"/>
      <c r="NSK234" s="157"/>
      <c r="NSL234" s="157"/>
      <c r="NSM234" s="157"/>
      <c r="NSN234" s="157"/>
      <c r="NSO234" s="157"/>
      <c r="NSP234" s="157"/>
      <c r="NSQ234" s="157"/>
      <c r="NSR234" s="157"/>
      <c r="NSS234" s="157"/>
      <c r="NST234" s="157"/>
      <c r="NSU234" s="157"/>
      <c r="NSV234" s="157"/>
      <c r="NSW234" s="157"/>
      <c r="NSX234" s="157"/>
      <c r="NSY234" s="157"/>
      <c r="NSZ234" s="157"/>
      <c r="NTA234" s="157"/>
      <c r="NTB234" s="157"/>
      <c r="NTC234" s="157"/>
      <c r="NTD234" s="157"/>
      <c r="NTE234" s="157"/>
      <c r="NTF234" s="157"/>
      <c r="NTG234" s="157"/>
      <c r="NTH234" s="157"/>
      <c r="NTI234" s="157"/>
      <c r="NTJ234" s="157"/>
      <c r="NTK234" s="157"/>
      <c r="NTL234" s="157"/>
      <c r="NTM234" s="157"/>
      <c r="NTN234" s="157"/>
      <c r="NTO234" s="157"/>
      <c r="NTP234" s="157"/>
      <c r="NTQ234" s="157"/>
      <c r="NTR234" s="157"/>
      <c r="NTS234" s="157"/>
      <c r="NTT234" s="157"/>
      <c r="NTU234" s="157"/>
      <c r="NTV234" s="157"/>
      <c r="NTW234" s="157"/>
      <c r="NTX234" s="157"/>
      <c r="NTY234" s="157"/>
      <c r="NTZ234" s="157"/>
      <c r="NUA234" s="157"/>
      <c r="NUB234" s="157"/>
      <c r="NUC234" s="157"/>
      <c r="NUD234" s="157"/>
      <c r="NUE234" s="157"/>
      <c r="NUF234" s="157"/>
      <c r="NUG234" s="157"/>
      <c r="NUH234" s="157"/>
      <c r="NUI234" s="157"/>
      <c r="NUJ234" s="157"/>
      <c r="NUK234" s="157"/>
      <c r="NUL234" s="157"/>
      <c r="NUM234" s="157"/>
      <c r="NUN234" s="157"/>
      <c r="NUO234" s="157"/>
      <c r="NUP234" s="157"/>
      <c r="NUQ234" s="157"/>
      <c r="NUR234" s="157"/>
      <c r="NUS234" s="157"/>
      <c r="NUT234" s="157"/>
      <c r="NUU234" s="157"/>
      <c r="NUV234" s="157"/>
      <c r="NUW234" s="157"/>
      <c r="NUX234" s="157"/>
      <c r="NUY234" s="157"/>
      <c r="NUZ234" s="157"/>
      <c r="NVA234" s="157"/>
      <c r="NVB234" s="157"/>
      <c r="NVC234" s="157"/>
      <c r="NVD234" s="157"/>
      <c r="NVE234" s="157"/>
      <c r="NVF234" s="157"/>
      <c r="NVG234" s="157"/>
      <c r="NVH234" s="157"/>
      <c r="NVI234" s="157"/>
      <c r="NVJ234" s="157"/>
      <c r="NVK234" s="157"/>
      <c r="NVL234" s="157"/>
      <c r="NVM234" s="157"/>
      <c r="NVN234" s="157"/>
      <c r="NVO234" s="157"/>
      <c r="NVP234" s="157"/>
      <c r="NVQ234" s="157"/>
      <c r="NVR234" s="157"/>
      <c r="NVS234" s="157"/>
      <c r="NVT234" s="157"/>
      <c r="NVU234" s="157"/>
      <c r="NVV234" s="157"/>
      <c r="NVW234" s="157"/>
      <c r="NVX234" s="157"/>
      <c r="NVY234" s="157"/>
      <c r="NVZ234" s="157"/>
      <c r="NWA234" s="157"/>
      <c r="NWB234" s="157"/>
      <c r="NWC234" s="157"/>
      <c r="NWD234" s="157"/>
      <c r="NWE234" s="157"/>
      <c r="NWF234" s="157"/>
      <c r="NWG234" s="157"/>
      <c r="NWH234" s="157"/>
      <c r="NWI234" s="157"/>
      <c r="NWJ234" s="157"/>
      <c r="NWK234" s="157"/>
      <c r="NWL234" s="157"/>
      <c r="NWM234" s="157"/>
      <c r="NWN234" s="157"/>
      <c r="NWO234" s="157"/>
      <c r="NWP234" s="157"/>
      <c r="NWQ234" s="157"/>
      <c r="NWR234" s="157"/>
      <c r="NWS234" s="157"/>
      <c r="NWT234" s="157"/>
      <c r="NWU234" s="157"/>
      <c r="NWV234" s="157"/>
      <c r="NWW234" s="157"/>
      <c r="NWX234" s="157"/>
      <c r="NWY234" s="157"/>
      <c r="NWZ234" s="157"/>
      <c r="NXA234" s="157"/>
      <c r="NXB234" s="157"/>
      <c r="NXC234" s="157"/>
      <c r="NXD234" s="157"/>
      <c r="NXE234" s="157"/>
      <c r="NXF234" s="157"/>
      <c r="NXG234" s="157"/>
      <c r="NXH234" s="157"/>
      <c r="NXI234" s="157"/>
      <c r="NXJ234" s="157"/>
      <c r="NXK234" s="157"/>
      <c r="NXL234" s="157"/>
      <c r="NXM234" s="157"/>
      <c r="NXN234" s="157"/>
      <c r="NXO234" s="157"/>
      <c r="NXP234" s="157"/>
      <c r="NXQ234" s="157"/>
      <c r="NXR234" s="157"/>
      <c r="NXS234" s="157"/>
      <c r="NXT234" s="157"/>
      <c r="NXU234" s="157"/>
      <c r="NXV234" s="157"/>
      <c r="NXW234" s="157"/>
      <c r="NXX234" s="157"/>
      <c r="NXY234" s="157"/>
      <c r="NXZ234" s="157"/>
      <c r="NYA234" s="157"/>
      <c r="NYB234" s="157"/>
      <c r="NYC234" s="157"/>
      <c r="NYD234" s="157"/>
      <c r="NYE234" s="157"/>
      <c r="NYF234" s="157"/>
      <c r="NYG234" s="157"/>
      <c r="NYH234" s="157"/>
      <c r="NYI234" s="157"/>
      <c r="NYJ234" s="157"/>
      <c r="NYK234" s="157"/>
      <c r="NYL234" s="157"/>
      <c r="NYM234" s="157"/>
      <c r="NYN234" s="157"/>
      <c r="NYO234" s="157"/>
      <c r="NYP234" s="157"/>
      <c r="NYQ234" s="157"/>
      <c r="NYR234" s="157"/>
      <c r="NYS234" s="157"/>
      <c r="NYT234" s="157"/>
      <c r="NYU234" s="157"/>
      <c r="NYV234" s="157"/>
      <c r="NYW234" s="157"/>
      <c r="NYX234" s="157"/>
      <c r="NYY234" s="157"/>
      <c r="NYZ234" s="157"/>
      <c r="NZA234" s="157"/>
      <c r="NZB234" s="157"/>
      <c r="NZC234" s="157"/>
      <c r="NZD234" s="157"/>
      <c r="NZE234" s="157"/>
      <c r="NZF234" s="157"/>
      <c r="NZG234" s="157"/>
      <c r="NZH234" s="157"/>
      <c r="NZI234" s="157"/>
      <c r="NZJ234" s="157"/>
      <c r="NZK234" s="157"/>
      <c r="NZL234" s="157"/>
      <c r="NZM234" s="157"/>
      <c r="NZN234" s="157"/>
      <c r="NZO234" s="157"/>
      <c r="NZP234" s="157"/>
      <c r="NZQ234" s="157"/>
      <c r="NZR234" s="157"/>
      <c r="NZS234" s="157"/>
      <c r="NZT234" s="157"/>
      <c r="NZU234" s="157"/>
      <c r="NZV234" s="157"/>
      <c r="NZW234" s="157"/>
      <c r="NZX234" s="157"/>
      <c r="NZY234" s="157"/>
      <c r="NZZ234" s="157"/>
      <c r="OAA234" s="157"/>
      <c r="OAB234" s="157"/>
      <c r="OAC234" s="157"/>
      <c r="OAD234" s="157"/>
      <c r="OAE234" s="157"/>
      <c r="OAF234" s="157"/>
      <c r="OAG234" s="157"/>
      <c r="OAH234" s="157"/>
      <c r="OAI234" s="157"/>
      <c r="OAJ234" s="157"/>
      <c r="OAK234" s="157"/>
      <c r="OAL234" s="157"/>
      <c r="OAM234" s="157"/>
      <c r="OAN234" s="157"/>
      <c r="OAO234" s="157"/>
      <c r="OAP234" s="157"/>
      <c r="OAQ234" s="157"/>
      <c r="OAR234" s="157"/>
      <c r="OAS234" s="157"/>
      <c r="OAT234" s="157"/>
      <c r="OAU234" s="157"/>
      <c r="OAV234" s="157"/>
      <c r="OAW234" s="157"/>
      <c r="OAX234" s="157"/>
      <c r="OAY234" s="157"/>
      <c r="OAZ234" s="157"/>
      <c r="OBA234" s="157"/>
      <c r="OBB234" s="157"/>
      <c r="OBC234" s="157"/>
      <c r="OBD234" s="157"/>
      <c r="OBE234" s="157"/>
      <c r="OBF234" s="157"/>
      <c r="OBG234" s="157"/>
      <c r="OBH234" s="157"/>
      <c r="OBI234" s="157"/>
      <c r="OBJ234" s="157"/>
      <c r="OBK234" s="157"/>
      <c r="OBL234" s="157"/>
      <c r="OBM234" s="157"/>
      <c r="OBN234" s="157"/>
      <c r="OBO234" s="157"/>
      <c r="OBP234" s="157"/>
      <c r="OBQ234" s="157"/>
      <c r="OBR234" s="157"/>
      <c r="OBS234" s="157"/>
      <c r="OBT234" s="157"/>
      <c r="OBU234" s="157"/>
      <c r="OBV234" s="157"/>
      <c r="OBW234" s="157"/>
      <c r="OBX234" s="157"/>
      <c r="OBY234" s="157"/>
      <c r="OBZ234" s="157"/>
      <c r="OCA234" s="157"/>
      <c r="OCB234" s="157"/>
      <c r="OCC234" s="157"/>
      <c r="OCD234" s="157"/>
      <c r="OCE234" s="157"/>
      <c r="OCF234" s="157"/>
      <c r="OCG234" s="157"/>
      <c r="OCH234" s="157"/>
      <c r="OCI234" s="157"/>
      <c r="OCJ234" s="157"/>
      <c r="OCK234" s="157"/>
      <c r="OCL234" s="157"/>
      <c r="OCM234" s="157"/>
      <c r="OCN234" s="157"/>
      <c r="OCO234" s="157"/>
      <c r="OCP234" s="157"/>
      <c r="OCQ234" s="157"/>
      <c r="OCR234" s="157"/>
      <c r="OCS234" s="157"/>
      <c r="OCT234" s="157"/>
      <c r="OCU234" s="157"/>
      <c r="OCV234" s="157"/>
      <c r="OCW234" s="157"/>
      <c r="OCX234" s="157"/>
      <c r="OCY234" s="157"/>
      <c r="OCZ234" s="157"/>
      <c r="ODA234" s="157"/>
      <c r="ODB234" s="157"/>
      <c r="ODC234" s="157"/>
      <c r="ODD234" s="157"/>
      <c r="ODE234" s="157"/>
      <c r="ODF234" s="157"/>
      <c r="ODG234" s="157"/>
      <c r="ODH234" s="157"/>
      <c r="ODI234" s="157"/>
      <c r="ODJ234" s="157"/>
      <c r="ODK234" s="157"/>
      <c r="ODL234" s="157"/>
      <c r="ODM234" s="157"/>
      <c r="ODN234" s="157"/>
      <c r="ODO234" s="157"/>
      <c r="ODP234" s="157"/>
      <c r="ODQ234" s="157"/>
      <c r="ODR234" s="157"/>
      <c r="ODS234" s="157"/>
      <c r="ODT234" s="157"/>
      <c r="ODU234" s="157"/>
      <c r="ODV234" s="157"/>
      <c r="ODW234" s="157"/>
      <c r="ODX234" s="157"/>
      <c r="ODY234" s="157"/>
      <c r="ODZ234" s="157"/>
      <c r="OEA234" s="157"/>
      <c r="OEB234" s="157"/>
      <c r="OEC234" s="157"/>
      <c r="OED234" s="157"/>
      <c r="OEE234" s="157"/>
      <c r="OEF234" s="157"/>
      <c r="OEG234" s="157"/>
      <c r="OEH234" s="157"/>
      <c r="OEI234" s="157"/>
      <c r="OEJ234" s="157"/>
      <c r="OEK234" s="157"/>
      <c r="OEL234" s="157"/>
      <c r="OEM234" s="157"/>
      <c r="OEN234" s="157"/>
      <c r="OEO234" s="157"/>
      <c r="OEP234" s="157"/>
      <c r="OEQ234" s="157"/>
      <c r="OER234" s="157"/>
      <c r="OES234" s="157"/>
      <c r="OET234" s="157"/>
      <c r="OEU234" s="157"/>
      <c r="OEV234" s="157"/>
      <c r="OEW234" s="157"/>
      <c r="OEX234" s="157"/>
      <c r="OEY234" s="157"/>
      <c r="OEZ234" s="157"/>
      <c r="OFA234" s="157"/>
      <c r="OFB234" s="157"/>
      <c r="OFC234" s="157"/>
      <c r="OFD234" s="157"/>
      <c r="OFE234" s="157"/>
      <c r="OFF234" s="157"/>
      <c r="OFG234" s="157"/>
      <c r="OFH234" s="157"/>
      <c r="OFI234" s="157"/>
      <c r="OFJ234" s="157"/>
      <c r="OFK234" s="157"/>
      <c r="OFL234" s="157"/>
      <c r="OFM234" s="157"/>
      <c r="OFN234" s="157"/>
      <c r="OFO234" s="157"/>
      <c r="OFP234" s="157"/>
      <c r="OFQ234" s="157"/>
      <c r="OFR234" s="157"/>
      <c r="OFS234" s="157"/>
      <c r="OFT234" s="157"/>
      <c r="OFU234" s="157"/>
      <c r="OFV234" s="157"/>
      <c r="OFW234" s="157"/>
      <c r="OFX234" s="157"/>
      <c r="OFY234" s="157"/>
      <c r="OFZ234" s="157"/>
      <c r="OGA234" s="157"/>
      <c r="OGB234" s="157"/>
      <c r="OGC234" s="157"/>
      <c r="OGD234" s="157"/>
      <c r="OGE234" s="157"/>
      <c r="OGF234" s="157"/>
      <c r="OGG234" s="157"/>
      <c r="OGH234" s="157"/>
      <c r="OGI234" s="157"/>
      <c r="OGJ234" s="157"/>
      <c r="OGK234" s="157"/>
      <c r="OGL234" s="157"/>
      <c r="OGM234" s="157"/>
      <c r="OGN234" s="157"/>
      <c r="OGO234" s="157"/>
      <c r="OGP234" s="157"/>
      <c r="OGQ234" s="157"/>
      <c r="OGR234" s="157"/>
      <c r="OGS234" s="157"/>
      <c r="OGT234" s="157"/>
      <c r="OGU234" s="157"/>
      <c r="OGV234" s="157"/>
      <c r="OGW234" s="157"/>
      <c r="OGX234" s="157"/>
      <c r="OGY234" s="157"/>
      <c r="OGZ234" s="157"/>
      <c r="OHA234" s="157"/>
      <c r="OHB234" s="157"/>
      <c r="OHC234" s="157"/>
      <c r="OHD234" s="157"/>
      <c r="OHE234" s="157"/>
      <c r="OHF234" s="157"/>
      <c r="OHG234" s="157"/>
      <c r="OHH234" s="157"/>
      <c r="OHI234" s="157"/>
      <c r="OHJ234" s="157"/>
      <c r="OHK234" s="157"/>
      <c r="OHL234" s="157"/>
      <c r="OHM234" s="157"/>
      <c r="OHN234" s="157"/>
      <c r="OHO234" s="157"/>
      <c r="OHP234" s="157"/>
      <c r="OHQ234" s="157"/>
      <c r="OHR234" s="157"/>
      <c r="OHS234" s="157"/>
      <c r="OHT234" s="157"/>
      <c r="OHU234" s="157"/>
      <c r="OHV234" s="157"/>
      <c r="OHW234" s="157"/>
      <c r="OHX234" s="157"/>
      <c r="OHY234" s="157"/>
      <c r="OHZ234" s="157"/>
      <c r="OIA234" s="157"/>
      <c r="OIB234" s="157"/>
      <c r="OIC234" s="157"/>
      <c r="OID234" s="157"/>
      <c r="OIE234" s="157"/>
      <c r="OIF234" s="157"/>
      <c r="OIG234" s="157"/>
      <c r="OIH234" s="157"/>
      <c r="OII234" s="157"/>
      <c r="OIJ234" s="157"/>
      <c r="OIK234" s="157"/>
      <c r="OIL234" s="157"/>
      <c r="OIM234" s="157"/>
      <c r="OIN234" s="157"/>
      <c r="OIO234" s="157"/>
      <c r="OIP234" s="157"/>
      <c r="OIQ234" s="157"/>
      <c r="OIR234" s="157"/>
      <c r="OIS234" s="157"/>
      <c r="OIT234" s="157"/>
      <c r="OIU234" s="157"/>
      <c r="OIV234" s="157"/>
      <c r="OIW234" s="157"/>
      <c r="OIX234" s="157"/>
      <c r="OIY234" s="157"/>
      <c r="OIZ234" s="157"/>
      <c r="OJA234" s="157"/>
      <c r="OJB234" s="157"/>
      <c r="OJC234" s="157"/>
      <c r="OJD234" s="157"/>
      <c r="OJE234" s="157"/>
      <c r="OJF234" s="157"/>
      <c r="OJG234" s="157"/>
      <c r="OJH234" s="157"/>
      <c r="OJI234" s="157"/>
      <c r="OJJ234" s="157"/>
      <c r="OJK234" s="157"/>
      <c r="OJL234" s="157"/>
      <c r="OJM234" s="157"/>
      <c r="OJN234" s="157"/>
      <c r="OJO234" s="157"/>
      <c r="OJP234" s="157"/>
      <c r="OJQ234" s="157"/>
      <c r="OJR234" s="157"/>
      <c r="OJS234" s="157"/>
      <c r="OJT234" s="157"/>
      <c r="OJU234" s="157"/>
      <c r="OJV234" s="157"/>
      <c r="OJW234" s="157"/>
      <c r="OJX234" s="157"/>
      <c r="OJY234" s="157"/>
      <c r="OJZ234" s="157"/>
      <c r="OKA234" s="157"/>
      <c r="OKB234" s="157"/>
      <c r="OKC234" s="157"/>
      <c r="OKD234" s="157"/>
      <c r="OKE234" s="157"/>
      <c r="OKF234" s="157"/>
      <c r="OKG234" s="157"/>
      <c r="OKH234" s="157"/>
      <c r="OKI234" s="157"/>
      <c r="OKJ234" s="157"/>
      <c r="OKK234" s="157"/>
      <c r="OKL234" s="157"/>
      <c r="OKM234" s="157"/>
      <c r="OKN234" s="157"/>
      <c r="OKO234" s="157"/>
      <c r="OKP234" s="157"/>
      <c r="OKQ234" s="157"/>
      <c r="OKR234" s="157"/>
      <c r="OKS234" s="157"/>
      <c r="OKT234" s="157"/>
      <c r="OKU234" s="157"/>
      <c r="OKV234" s="157"/>
      <c r="OKW234" s="157"/>
      <c r="OKX234" s="157"/>
      <c r="OKY234" s="157"/>
      <c r="OKZ234" s="157"/>
      <c r="OLA234" s="157"/>
      <c r="OLB234" s="157"/>
      <c r="OLC234" s="157"/>
      <c r="OLD234" s="157"/>
      <c r="OLE234" s="157"/>
      <c r="OLF234" s="157"/>
      <c r="OLG234" s="157"/>
      <c r="OLH234" s="157"/>
      <c r="OLI234" s="157"/>
      <c r="OLJ234" s="157"/>
      <c r="OLK234" s="157"/>
      <c r="OLL234" s="157"/>
      <c r="OLM234" s="157"/>
      <c r="OLN234" s="157"/>
      <c r="OLO234" s="157"/>
      <c r="OLP234" s="157"/>
      <c r="OLQ234" s="157"/>
      <c r="OLR234" s="157"/>
      <c r="OLS234" s="157"/>
      <c r="OLT234" s="157"/>
      <c r="OLU234" s="157"/>
      <c r="OLV234" s="157"/>
      <c r="OLW234" s="157"/>
      <c r="OLX234" s="157"/>
      <c r="OLY234" s="157"/>
      <c r="OLZ234" s="157"/>
      <c r="OMA234" s="157"/>
      <c r="OMB234" s="157"/>
      <c r="OMC234" s="157"/>
      <c r="OMD234" s="157"/>
      <c r="OME234" s="157"/>
      <c r="OMF234" s="157"/>
      <c r="OMG234" s="157"/>
      <c r="OMH234" s="157"/>
      <c r="OMI234" s="157"/>
      <c r="OMJ234" s="157"/>
      <c r="OMK234" s="157"/>
      <c r="OML234" s="157"/>
      <c r="OMM234" s="157"/>
      <c r="OMN234" s="157"/>
      <c r="OMO234" s="157"/>
      <c r="OMP234" s="157"/>
      <c r="OMQ234" s="157"/>
      <c r="OMR234" s="157"/>
      <c r="OMS234" s="157"/>
      <c r="OMT234" s="157"/>
      <c r="OMU234" s="157"/>
      <c r="OMV234" s="157"/>
      <c r="OMW234" s="157"/>
      <c r="OMX234" s="157"/>
      <c r="OMY234" s="157"/>
      <c r="OMZ234" s="157"/>
      <c r="ONA234" s="157"/>
      <c r="ONB234" s="157"/>
      <c r="ONC234" s="157"/>
      <c r="OND234" s="157"/>
      <c r="ONE234" s="157"/>
      <c r="ONF234" s="157"/>
      <c r="ONG234" s="157"/>
      <c r="ONH234" s="157"/>
      <c r="ONI234" s="157"/>
      <c r="ONJ234" s="157"/>
      <c r="ONK234" s="157"/>
      <c r="ONL234" s="157"/>
      <c r="ONM234" s="157"/>
      <c r="ONN234" s="157"/>
      <c r="ONO234" s="157"/>
      <c r="ONP234" s="157"/>
      <c r="ONQ234" s="157"/>
      <c r="ONR234" s="157"/>
      <c r="ONS234" s="157"/>
      <c r="ONT234" s="157"/>
      <c r="ONU234" s="157"/>
      <c r="ONV234" s="157"/>
      <c r="ONW234" s="157"/>
      <c r="ONX234" s="157"/>
      <c r="ONY234" s="157"/>
      <c r="ONZ234" s="157"/>
      <c r="OOA234" s="157"/>
      <c r="OOB234" s="157"/>
      <c r="OOC234" s="157"/>
      <c r="OOD234" s="157"/>
      <c r="OOE234" s="157"/>
      <c r="OOF234" s="157"/>
      <c r="OOG234" s="157"/>
      <c r="OOH234" s="157"/>
      <c r="OOI234" s="157"/>
      <c r="OOJ234" s="157"/>
      <c r="OOK234" s="157"/>
      <c r="OOL234" s="157"/>
      <c r="OOM234" s="157"/>
      <c r="OON234" s="157"/>
      <c r="OOO234" s="157"/>
      <c r="OOP234" s="157"/>
      <c r="OOQ234" s="157"/>
      <c r="OOR234" s="157"/>
      <c r="OOS234" s="157"/>
      <c r="OOT234" s="157"/>
      <c r="OOU234" s="157"/>
      <c r="OOV234" s="157"/>
      <c r="OOW234" s="157"/>
      <c r="OOX234" s="157"/>
      <c r="OOY234" s="157"/>
      <c r="OOZ234" s="157"/>
      <c r="OPA234" s="157"/>
      <c r="OPB234" s="157"/>
      <c r="OPC234" s="157"/>
      <c r="OPD234" s="157"/>
      <c r="OPE234" s="157"/>
      <c r="OPF234" s="157"/>
      <c r="OPG234" s="157"/>
      <c r="OPH234" s="157"/>
      <c r="OPI234" s="157"/>
      <c r="OPJ234" s="157"/>
      <c r="OPK234" s="157"/>
      <c r="OPL234" s="157"/>
      <c r="OPM234" s="157"/>
      <c r="OPN234" s="157"/>
      <c r="OPO234" s="157"/>
      <c r="OPP234" s="157"/>
      <c r="OPQ234" s="157"/>
      <c r="OPR234" s="157"/>
      <c r="OPS234" s="157"/>
      <c r="OPT234" s="157"/>
      <c r="OPU234" s="157"/>
      <c r="OPV234" s="157"/>
      <c r="OPW234" s="157"/>
      <c r="OPX234" s="157"/>
      <c r="OPY234" s="157"/>
      <c r="OPZ234" s="157"/>
      <c r="OQA234" s="157"/>
      <c r="OQB234" s="157"/>
      <c r="OQC234" s="157"/>
      <c r="OQD234" s="157"/>
      <c r="OQE234" s="157"/>
      <c r="OQF234" s="157"/>
      <c r="OQG234" s="157"/>
      <c r="OQH234" s="157"/>
      <c r="OQI234" s="157"/>
      <c r="OQJ234" s="157"/>
      <c r="OQK234" s="157"/>
      <c r="OQL234" s="157"/>
      <c r="OQM234" s="157"/>
      <c r="OQN234" s="157"/>
      <c r="OQO234" s="157"/>
      <c r="OQP234" s="157"/>
      <c r="OQQ234" s="157"/>
      <c r="OQR234" s="157"/>
      <c r="OQS234" s="157"/>
      <c r="OQT234" s="157"/>
      <c r="OQU234" s="157"/>
      <c r="OQV234" s="157"/>
      <c r="OQW234" s="157"/>
      <c r="OQX234" s="157"/>
      <c r="OQY234" s="157"/>
      <c r="OQZ234" s="157"/>
      <c r="ORA234" s="157"/>
      <c r="ORB234" s="157"/>
      <c r="ORC234" s="157"/>
      <c r="ORD234" s="157"/>
      <c r="ORE234" s="157"/>
      <c r="ORF234" s="157"/>
      <c r="ORG234" s="157"/>
      <c r="ORH234" s="157"/>
      <c r="ORI234" s="157"/>
      <c r="ORJ234" s="157"/>
      <c r="ORK234" s="157"/>
      <c r="ORL234" s="157"/>
      <c r="ORM234" s="157"/>
      <c r="ORN234" s="157"/>
      <c r="ORO234" s="157"/>
      <c r="ORP234" s="157"/>
      <c r="ORQ234" s="157"/>
      <c r="ORR234" s="157"/>
      <c r="ORS234" s="157"/>
      <c r="ORT234" s="157"/>
      <c r="ORU234" s="157"/>
      <c r="ORV234" s="157"/>
      <c r="ORW234" s="157"/>
      <c r="ORX234" s="157"/>
      <c r="ORY234" s="157"/>
      <c r="ORZ234" s="157"/>
      <c r="OSA234" s="157"/>
      <c r="OSB234" s="157"/>
      <c r="OSC234" s="157"/>
      <c r="OSD234" s="157"/>
      <c r="OSE234" s="157"/>
      <c r="OSF234" s="157"/>
      <c r="OSG234" s="157"/>
      <c r="OSH234" s="157"/>
      <c r="OSI234" s="157"/>
      <c r="OSJ234" s="157"/>
      <c r="OSK234" s="157"/>
      <c r="OSL234" s="157"/>
      <c r="OSM234" s="157"/>
      <c r="OSN234" s="157"/>
      <c r="OSO234" s="157"/>
      <c r="OSP234" s="157"/>
      <c r="OSQ234" s="157"/>
      <c r="OSR234" s="157"/>
      <c r="OSS234" s="157"/>
      <c r="OST234" s="157"/>
      <c r="OSU234" s="157"/>
      <c r="OSV234" s="157"/>
      <c r="OSW234" s="157"/>
      <c r="OSX234" s="157"/>
      <c r="OSY234" s="157"/>
      <c r="OSZ234" s="157"/>
      <c r="OTA234" s="157"/>
      <c r="OTB234" s="157"/>
      <c r="OTC234" s="157"/>
      <c r="OTD234" s="157"/>
      <c r="OTE234" s="157"/>
      <c r="OTF234" s="157"/>
      <c r="OTG234" s="157"/>
      <c r="OTH234" s="157"/>
      <c r="OTI234" s="157"/>
      <c r="OTJ234" s="157"/>
      <c r="OTK234" s="157"/>
      <c r="OTL234" s="157"/>
      <c r="OTM234" s="157"/>
      <c r="OTN234" s="157"/>
      <c r="OTO234" s="157"/>
      <c r="OTP234" s="157"/>
      <c r="OTQ234" s="157"/>
      <c r="OTR234" s="157"/>
      <c r="OTS234" s="157"/>
      <c r="OTT234" s="157"/>
      <c r="OTU234" s="157"/>
      <c r="OTV234" s="157"/>
      <c r="OTW234" s="157"/>
      <c r="OTX234" s="157"/>
      <c r="OTY234" s="157"/>
      <c r="OTZ234" s="157"/>
      <c r="OUA234" s="157"/>
      <c r="OUB234" s="157"/>
      <c r="OUC234" s="157"/>
      <c r="OUD234" s="157"/>
      <c r="OUE234" s="157"/>
      <c r="OUF234" s="157"/>
      <c r="OUG234" s="157"/>
      <c r="OUH234" s="157"/>
      <c r="OUI234" s="157"/>
      <c r="OUJ234" s="157"/>
      <c r="OUK234" s="157"/>
      <c r="OUL234" s="157"/>
      <c r="OUM234" s="157"/>
      <c r="OUN234" s="157"/>
      <c r="OUO234" s="157"/>
      <c r="OUP234" s="157"/>
      <c r="OUQ234" s="157"/>
      <c r="OUR234" s="157"/>
      <c r="OUS234" s="157"/>
      <c r="OUT234" s="157"/>
      <c r="OUU234" s="157"/>
      <c r="OUV234" s="157"/>
      <c r="OUW234" s="157"/>
      <c r="OUX234" s="157"/>
      <c r="OUY234" s="157"/>
      <c r="OUZ234" s="157"/>
      <c r="OVA234" s="157"/>
      <c r="OVB234" s="157"/>
      <c r="OVC234" s="157"/>
      <c r="OVD234" s="157"/>
      <c r="OVE234" s="157"/>
      <c r="OVF234" s="157"/>
      <c r="OVG234" s="157"/>
      <c r="OVH234" s="157"/>
      <c r="OVI234" s="157"/>
      <c r="OVJ234" s="157"/>
      <c r="OVK234" s="157"/>
      <c r="OVL234" s="157"/>
      <c r="OVM234" s="157"/>
      <c r="OVN234" s="157"/>
      <c r="OVO234" s="157"/>
      <c r="OVP234" s="157"/>
      <c r="OVQ234" s="157"/>
      <c r="OVR234" s="157"/>
      <c r="OVS234" s="157"/>
      <c r="OVT234" s="157"/>
      <c r="OVU234" s="157"/>
      <c r="OVV234" s="157"/>
      <c r="OVW234" s="157"/>
      <c r="OVX234" s="157"/>
      <c r="OVY234" s="157"/>
      <c r="OVZ234" s="157"/>
      <c r="OWA234" s="157"/>
      <c r="OWB234" s="157"/>
      <c r="OWC234" s="157"/>
      <c r="OWD234" s="157"/>
      <c r="OWE234" s="157"/>
      <c r="OWF234" s="157"/>
      <c r="OWG234" s="157"/>
      <c r="OWH234" s="157"/>
      <c r="OWI234" s="157"/>
      <c r="OWJ234" s="157"/>
      <c r="OWK234" s="157"/>
      <c r="OWL234" s="157"/>
      <c r="OWM234" s="157"/>
      <c r="OWN234" s="157"/>
      <c r="OWO234" s="157"/>
      <c r="OWP234" s="157"/>
      <c r="OWQ234" s="157"/>
      <c r="OWR234" s="157"/>
      <c r="OWS234" s="157"/>
      <c r="OWT234" s="157"/>
      <c r="OWU234" s="157"/>
      <c r="OWV234" s="157"/>
      <c r="OWW234" s="157"/>
      <c r="OWX234" s="157"/>
      <c r="OWY234" s="157"/>
      <c r="OWZ234" s="157"/>
      <c r="OXA234" s="157"/>
      <c r="OXB234" s="157"/>
      <c r="OXC234" s="157"/>
      <c r="OXD234" s="157"/>
      <c r="OXE234" s="157"/>
      <c r="OXF234" s="157"/>
      <c r="OXG234" s="157"/>
      <c r="OXH234" s="157"/>
      <c r="OXI234" s="157"/>
      <c r="OXJ234" s="157"/>
      <c r="OXK234" s="157"/>
      <c r="OXL234" s="157"/>
      <c r="OXM234" s="157"/>
      <c r="OXN234" s="157"/>
      <c r="OXO234" s="157"/>
      <c r="OXP234" s="157"/>
      <c r="OXQ234" s="157"/>
      <c r="OXR234" s="157"/>
      <c r="OXS234" s="157"/>
      <c r="OXT234" s="157"/>
      <c r="OXU234" s="157"/>
      <c r="OXV234" s="157"/>
      <c r="OXW234" s="157"/>
      <c r="OXX234" s="157"/>
      <c r="OXY234" s="157"/>
      <c r="OXZ234" s="157"/>
      <c r="OYA234" s="157"/>
      <c r="OYB234" s="157"/>
      <c r="OYC234" s="157"/>
      <c r="OYD234" s="157"/>
      <c r="OYE234" s="157"/>
      <c r="OYF234" s="157"/>
      <c r="OYG234" s="157"/>
      <c r="OYH234" s="157"/>
      <c r="OYI234" s="157"/>
      <c r="OYJ234" s="157"/>
      <c r="OYK234" s="157"/>
      <c r="OYL234" s="157"/>
      <c r="OYM234" s="157"/>
      <c r="OYN234" s="157"/>
      <c r="OYO234" s="157"/>
      <c r="OYP234" s="157"/>
      <c r="OYQ234" s="157"/>
      <c r="OYR234" s="157"/>
      <c r="OYS234" s="157"/>
      <c r="OYT234" s="157"/>
      <c r="OYU234" s="157"/>
      <c r="OYV234" s="157"/>
      <c r="OYW234" s="157"/>
      <c r="OYX234" s="157"/>
      <c r="OYY234" s="157"/>
      <c r="OYZ234" s="157"/>
      <c r="OZA234" s="157"/>
      <c r="OZB234" s="157"/>
      <c r="OZC234" s="157"/>
      <c r="OZD234" s="157"/>
      <c r="OZE234" s="157"/>
      <c r="OZF234" s="157"/>
      <c r="OZG234" s="157"/>
      <c r="OZH234" s="157"/>
      <c r="OZI234" s="157"/>
      <c r="OZJ234" s="157"/>
      <c r="OZK234" s="157"/>
      <c r="OZL234" s="157"/>
      <c r="OZM234" s="157"/>
      <c r="OZN234" s="157"/>
      <c r="OZO234" s="157"/>
      <c r="OZP234" s="157"/>
      <c r="OZQ234" s="157"/>
      <c r="OZR234" s="157"/>
      <c r="OZS234" s="157"/>
      <c r="OZT234" s="157"/>
      <c r="OZU234" s="157"/>
      <c r="OZV234" s="157"/>
      <c r="OZW234" s="157"/>
      <c r="OZX234" s="157"/>
      <c r="OZY234" s="157"/>
      <c r="OZZ234" s="157"/>
      <c r="PAA234" s="157"/>
      <c r="PAB234" s="157"/>
      <c r="PAC234" s="157"/>
      <c r="PAD234" s="157"/>
      <c r="PAE234" s="157"/>
      <c r="PAF234" s="157"/>
      <c r="PAG234" s="157"/>
      <c r="PAH234" s="157"/>
      <c r="PAI234" s="157"/>
      <c r="PAJ234" s="157"/>
      <c r="PAK234" s="157"/>
      <c r="PAL234" s="157"/>
      <c r="PAM234" s="157"/>
      <c r="PAN234" s="157"/>
      <c r="PAO234" s="157"/>
      <c r="PAP234" s="157"/>
      <c r="PAQ234" s="157"/>
      <c r="PAR234" s="157"/>
      <c r="PAS234" s="157"/>
      <c r="PAT234" s="157"/>
      <c r="PAU234" s="157"/>
      <c r="PAV234" s="157"/>
      <c r="PAW234" s="157"/>
      <c r="PAX234" s="157"/>
      <c r="PAY234" s="157"/>
      <c r="PAZ234" s="157"/>
      <c r="PBA234" s="157"/>
      <c r="PBB234" s="157"/>
      <c r="PBC234" s="157"/>
      <c r="PBD234" s="157"/>
      <c r="PBE234" s="157"/>
      <c r="PBF234" s="157"/>
      <c r="PBG234" s="157"/>
      <c r="PBH234" s="157"/>
      <c r="PBI234" s="157"/>
      <c r="PBJ234" s="157"/>
      <c r="PBK234" s="157"/>
      <c r="PBL234" s="157"/>
      <c r="PBM234" s="157"/>
      <c r="PBN234" s="157"/>
      <c r="PBO234" s="157"/>
      <c r="PBP234" s="157"/>
      <c r="PBQ234" s="157"/>
      <c r="PBR234" s="157"/>
      <c r="PBS234" s="157"/>
      <c r="PBT234" s="157"/>
      <c r="PBU234" s="157"/>
      <c r="PBV234" s="157"/>
      <c r="PBW234" s="157"/>
      <c r="PBX234" s="157"/>
      <c r="PBY234" s="157"/>
      <c r="PBZ234" s="157"/>
      <c r="PCA234" s="157"/>
      <c r="PCB234" s="157"/>
      <c r="PCC234" s="157"/>
      <c r="PCD234" s="157"/>
      <c r="PCE234" s="157"/>
      <c r="PCF234" s="157"/>
      <c r="PCG234" s="157"/>
      <c r="PCH234" s="157"/>
      <c r="PCI234" s="157"/>
      <c r="PCJ234" s="157"/>
      <c r="PCK234" s="157"/>
      <c r="PCL234" s="157"/>
      <c r="PCM234" s="157"/>
      <c r="PCN234" s="157"/>
      <c r="PCO234" s="157"/>
      <c r="PCP234" s="157"/>
      <c r="PCQ234" s="157"/>
      <c r="PCR234" s="157"/>
      <c r="PCS234" s="157"/>
      <c r="PCT234" s="157"/>
      <c r="PCU234" s="157"/>
      <c r="PCV234" s="157"/>
      <c r="PCW234" s="157"/>
      <c r="PCX234" s="157"/>
      <c r="PCY234" s="157"/>
      <c r="PCZ234" s="157"/>
      <c r="PDA234" s="157"/>
      <c r="PDB234" s="157"/>
      <c r="PDC234" s="157"/>
      <c r="PDD234" s="157"/>
      <c r="PDE234" s="157"/>
      <c r="PDF234" s="157"/>
      <c r="PDG234" s="157"/>
      <c r="PDH234" s="157"/>
      <c r="PDI234" s="157"/>
      <c r="PDJ234" s="157"/>
      <c r="PDK234" s="157"/>
      <c r="PDL234" s="157"/>
      <c r="PDM234" s="157"/>
      <c r="PDN234" s="157"/>
      <c r="PDO234" s="157"/>
      <c r="PDP234" s="157"/>
      <c r="PDQ234" s="157"/>
      <c r="PDR234" s="157"/>
      <c r="PDS234" s="157"/>
      <c r="PDT234" s="157"/>
      <c r="PDU234" s="157"/>
      <c r="PDV234" s="157"/>
      <c r="PDW234" s="157"/>
      <c r="PDX234" s="157"/>
      <c r="PDY234" s="157"/>
      <c r="PDZ234" s="157"/>
      <c r="PEA234" s="157"/>
      <c r="PEB234" s="157"/>
      <c r="PEC234" s="157"/>
      <c r="PED234" s="157"/>
      <c r="PEE234" s="157"/>
      <c r="PEF234" s="157"/>
      <c r="PEG234" s="157"/>
      <c r="PEH234" s="157"/>
      <c r="PEI234" s="157"/>
      <c r="PEJ234" s="157"/>
      <c r="PEK234" s="157"/>
      <c r="PEL234" s="157"/>
      <c r="PEM234" s="157"/>
      <c r="PEN234" s="157"/>
      <c r="PEO234" s="157"/>
      <c r="PEP234" s="157"/>
      <c r="PEQ234" s="157"/>
      <c r="PER234" s="157"/>
      <c r="PES234" s="157"/>
      <c r="PET234" s="157"/>
      <c r="PEU234" s="157"/>
      <c r="PEV234" s="157"/>
      <c r="PEW234" s="157"/>
      <c r="PEX234" s="157"/>
      <c r="PEY234" s="157"/>
      <c r="PEZ234" s="157"/>
      <c r="PFA234" s="157"/>
      <c r="PFB234" s="157"/>
      <c r="PFC234" s="157"/>
      <c r="PFD234" s="157"/>
      <c r="PFE234" s="157"/>
      <c r="PFF234" s="157"/>
      <c r="PFG234" s="157"/>
      <c r="PFH234" s="157"/>
      <c r="PFI234" s="157"/>
      <c r="PFJ234" s="157"/>
      <c r="PFK234" s="157"/>
      <c r="PFL234" s="157"/>
      <c r="PFM234" s="157"/>
      <c r="PFN234" s="157"/>
      <c r="PFO234" s="157"/>
      <c r="PFP234" s="157"/>
      <c r="PFQ234" s="157"/>
      <c r="PFR234" s="157"/>
      <c r="PFS234" s="157"/>
      <c r="PFT234" s="157"/>
      <c r="PFU234" s="157"/>
      <c r="PFV234" s="157"/>
      <c r="PFW234" s="157"/>
      <c r="PFX234" s="157"/>
      <c r="PFY234" s="157"/>
      <c r="PFZ234" s="157"/>
      <c r="PGA234" s="157"/>
      <c r="PGB234" s="157"/>
      <c r="PGC234" s="157"/>
      <c r="PGD234" s="157"/>
      <c r="PGE234" s="157"/>
      <c r="PGF234" s="157"/>
      <c r="PGG234" s="157"/>
      <c r="PGH234" s="157"/>
      <c r="PGI234" s="157"/>
      <c r="PGJ234" s="157"/>
      <c r="PGK234" s="157"/>
      <c r="PGL234" s="157"/>
      <c r="PGM234" s="157"/>
      <c r="PGN234" s="157"/>
      <c r="PGO234" s="157"/>
      <c r="PGP234" s="157"/>
      <c r="PGQ234" s="157"/>
      <c r="PGR234" s="157"/>
      <c r="PGS234" s="157"/>
      <c r="PGT234" s="157"/>
      <c r="PGU234" s="157"/>
      <c r="PGV234" s="157"/>
      <c r="PGW234" s="157"/>
      <c r="PGX234" s="157"/>
      <c r="PGY234" s="157"/>
      <c r="PGZ234" s="157"/>
      <c r="PHA234" s="157"/>
      <c r="PHB234" s="157"/>
      <c r="PHC234" s="157"/>
      <c r="PHD234" s="157"/>
      <c r="PHE234" s="157"/>
      <c r="PHF234" s="157"/>
      <c r="PHG234" s="157"/>
      <c r="PHH234" s="157"/>
      <c r="PHI234" s="157"/>
      <c r="PHJ234" s="157"/>
      <c r="PHK234" s="157"/>
      <c r="PHL234" s="157"/>
      <c r="PHM234" s="157"/>
      <c r="PHN234" s="157"/>
      <c r="PHO234" s="157"/>
      <c r="PHP234" s="157"/>
      <c r="PHQ234" s="157"/>
      <c r="PHR234" s="157"/>
      <c r="PHS234" s="157"/>
      <c r="PHT234" s="157"/>
      <c r="PHU234" s="157"/>
      <c r="PHV234" s="157"/>
      <c r="PHW234" s="157"/>
      <c r="PHX234" s="157"/>
      <c r="PHY234" s="157"/>
      <c r="PHZ234" s="157"/>
      <c r="PIA234" s="157"/>
      <c r="PIB234" s="157"/>
      <c r="PIC234" s="157"/>
      <c r="PID234" s="157"/>
      <c r="PIE234" s="157"/>
      <c r="PIF234" s="157"/>
      <c r="PIG234" s="157"/>
      <c r="PIH234" s="157"/>
      <c r="PII234" s="157"/>
      <c r="PIJ234" s="157"/>
      <c r="PIK234" s="157"/>
      <c r="PIL234" s="157"/>
      <c r="PIM234" s="157"/>
      <c r="PIN234" s="157"/>
      <c r="PIO234" s="157"/>
      <c r="PIP234" s="157"/>
      <c r="PIQ234" s="157"/>
      <c r="PIR234" s="157"/>
      <c r="PIS234" s="157"/>
      <c r="PIT234" s="157"/>
      <c r="PIU234" s="157"/>
      <c r="PIV234" s="157"/>
      <c r="PIW234" s="157"/>
      <c r="PIX234" s="157"/>
      <c r="PIY234" s="157"/>
      <c r="PIZ234" s="157"/>
      <c r="PJA234" s="157"/>
      <c r="PJB234" s="157"/>
      <c r="PJC234" s="157"/>
      <c r="PJD234" s="157"/>
      <c r="PJE234" s="157"/>
      <c r="PJF234" s="157"/>
      <c r="PJG234" s="157"/>
      <c r="PJH234" s="157"/>
      <c r="PJI234" s="157"/>
      <c r="PJJ234" s="157"/>
      <c r="PJK234" s="157"/>
      <c r="PJL234" s="157"/>
      <c r="PJM234" s="157"/>
      <c r="PJN234" s="157"/>
      <c r="PJO234" s="157"/>
      <c r="PJP234" s="157"/>
      <c r="PJQ234" s="157"/>
      <c r="PJR234" s="157"/>
      <c r="PJS234" s="157"/>
      <c r="PJT234" s="157"/>
      <c r="PJU234" s="157"/>
      <c r="PJV234" s="157"/>
      <c r="PJW234" s="157"/>
      <c r="PJX234" s="157"/>
      <c r="PJY234" s="157"/>
      <c r="PJZ234" s="157"/>
      <c r="PKA234" s="157"/>
      <c r="PKB234" s="157"/>
      <c r="PKC234" s="157"/>
      <c r="PKD234" s="157"/>
      <c r="PKE234" s="157"/>
      <c r="PKF234" s="157"/>
      <c r="PKG234" s="157"/>
      <c r="PKH234" s="157"/>
      <c r="PKI234" s="157"/>
      <c r="PKJ234" s="157"/>
      <c r="PKK234" s="157"/>
      <c r="PKL234" s="157"/>
      <c r="PKM234" s="157"/>
      <c r="PKN234" s="157"/>
      <c r="PKO234" s="157"/>
      <c r="PKP234" s="157"/>
      <c r="PKQ234" s="157"/>
      <c r="PKR234" s="157"/>
      <c r="PKS234" s="157"/>
      <c r="PKT234" s="157"/>
      <c r="PKU234" s="157"/>
      <c r="PKV234" s="157"/>
      <c r="PKW234" s="157"/>
      <c r="PKX234" s="157"/>
      <c r="PKY234" s="157"/>
      <c r="PKZ234" s="157"/>
      <c r="PLA234" s="157"/>
      <c r="PLB234" s="157"/>
      <c r="PLC234" s="157"/>
      <c r="PLD234" s="157"/>
      <c r="PLE234" s="157"/>
      <c r="PLF234" s="157"/>
      <c r="PLG234" s="157"/>
      <c r="PLH234" s="157"/>
      <c r="PLI234" s="157"/>
      <c r="PLJ234" s="157"/>
      <c r="PLK234" s="157"/>
      <c r="PLL234" s="157"/>
      <c r="PLM234" s="157"/>
      <c r="PLN234" s="157"/>
      <c r="PLO234" s="157"/>
      <c r="PLP234" s="157"/>
      <c r="PLQ234" s="157"/>
      <c r="PLR234" s="157"/>
      <c r="PLS234" s="157"/>
      <c r="PLT234" s="157"/>
      <c r="PLU234" s="157"/>
      <c r="PLV234" s="157"/>
      <c r="PLW234" s="157"/>
      <c r="PLX234" s="157"/>
      <c r="PLY234" s="157"/>
      <c r="PLZ234" s="157"/>
      <c r="PMA234" s="157"/>
      <c r="PMB234" s="157"/>
      <c r="PMC234" s="157"/>
      <c r="PMD234" s="157"/>
      <c r="PME234" s="157"/>
      <c r="PMF234" s="157"/>
      <c r="PMG234" s="157"/>
      <c r="PMH234" s="157"/>
      <c r="PMI234" s="157"/>
      <c r="PMJ234" s="157"/>
      <c r="PMK234" s="157"/>
      <c r="PML234" s="157"/>
      <c r="PMM234" s="157"/>
      <c r="PMN234" s="157"/>
      <c r="PMO234" s="157"/>
      <c r="PMP234" s="157"/>
      <c r="PMQ234" s="157"/>
      <c r="PMR234" s="157"/>
      <c r="PMS234" s="157"/>
      <c r="PMT234" s="157"/>
      <c r="PMU234" s="157"/>
      <c r="PMV234" s="157"/>
      <c r="PMW234" s="157"/>
      <c r="PMX234" s="157"/>
      <c r="PMY234" s="157"/>
      <c r="PMZ234" s="157"/>
      <c r="PNA234" s="157"/>
      <c r="PNB234" s="157"/>
      <c r="PNC234" s="157"/>
      <c r="PND234" s="157"/>
      <c r="PNE234" s="157"/>
      <c r="PNF234" s="157"/>
      <c r="PNG234" s="157"/>
      <c r="PNH234" s="157"/>
      <c r="PNI234" s="157"/>
      <c r="PNJ234" s="157"/>
      <c r="PNK234" s="157"/>
      <c r="PNL234" s="157"/>
      <c r="PNM234" s="157"/>
      <c r="PNN234" s="157"/>
      <c r="PNO234" s="157"/>
      <c r="PNP234" s="157"/>
      <c r="PNQ234" s="157"/>
      <c r="PNR234" s="157"/>
      <c r="PNS234" s="157"/>
      <c r="PNT234" s="157"/>
      <c r="PNU234" s="157"/>
      <c r="PNV234" s="157"/>
      <c r="PNW234" s="157"/>
      <c r="PNX234" s="157"/>
      <c r="PNY234" s="157"/>
      <c r="PNZ234" s="157"/>
      <c r="POA234" s="157"/>
      <c r="POB234" s="157"/>
      <c r="POC234" s="157"/>
      <c r="POD234" s="157"/>
      <c r="POE234" s="157"/>
      <c r="POF234" s="157"/>
      <c r="POG234" s="157"/>
      <c r="POH234" s="157"/>
      <c r="POI234" s="157"/>
      <c r="POJ234" s="157"/>
      <c r="POK234" s="157"/>
      <c r="POL234" s="157"/>
      <c r="POM234" s="157"/>
      <c r="PON234" s="157"/>
      <c r="POO234" s="157"/>
      <c r="POP234" s="157"/>
      <c r="POQ234" s="157"/>
      <c r="POR234" s="157"/>
      <c r="POS234" s="157"/>
      <c r="POT234" s="157"/>
      <c r="POU234" s="157"/>
      <c r="POV234" s="157"/>
      <c r="POW234" s="157"/>
      <c r="POX234" s="157"/>
      <c r="POY234" s="157"/>
      <c r="POZ234" s="157"/>
      <c r="PPA234" s="157"/>
      <c r="PPB234" s="157"/>
      <c r="PPC234" s="157"/>
      <c r="PPD234" s="157"/>
      <c r="PPE234" s="157"/>
      <c r="PPF234" s="157"/>
      <c r="PPG234" s="157"/>
      <c r="PPH234" s="157"/>
      <c r="PPI234" s="157"/>
      <c r="PPJ234" s="157"/>
      <c r="PPK234" s="157"/>
      <c r="PPL234" s="157"/>
      <c r="PPM234" s="157"/>
      <c r="PPN234" s="157"/>
      <c r="PPO234" s="157"/>
      <c r="PPP234" s="157"/>
      <c r="PPQ234" s="157"/>
      <c r="PPR234" s="157"/>
      <c r="PPS234" s="157"/>
      <c r="PPT234" s="157"/>
      <c r="PPU234" s="157"/>
      <c r="PPV234" s="157"/>
      <c r="PPW234" s="157"/>
      <c r="PPX234" s="157"/>
      <c r="PPY234" s="157"/>
      <c r="PPZ234" s="157"/>
      <c r="PQA234" s="157"/>
      <c r="PQB234" s="157"/>
      <c r="PQC234" s="157"/>
      <c r="PQD234" s="157"/>
      <c r="PQE234" s="157"/>
      <c r="PQF234" s="157"/>
      <c r="PQG234" s="157"/>
      <c r="PQH234" s="157"/>
      <c r="PQI234" s="157"/>
      <c r="PQJ234" s="157"/>
      <c r="PQK234" s="157"/>
      <c r="PQL234" s="157"/>
      <c r="PQM234" s="157"/>
      <c r="PQN234" s="157"/>
      <c r="PQO234" s="157"/>
      <c r="PQP234" s="157"/>
      <c r="PQQ234" s="157"/>
      <c r="PQR234" s="157"/>
      <c r="PQS234" s="157"/>
      <c r="PQT234" s="157"/>
      <c r="PQU234" s="157"/>
      <c r="PQV234" s="157"/>
      <c r="PQW234" s="157"/>
      <c r="PQX234" s="157"/>
      <c r="PQY234" s="157"/>
      <c r="PQZ234" s="157"/>
      <c r="PRA234" s="157"/>
      <c r="PRB234" s="157"/>
      <c r="PRC234" s="157"/>
      <c r="PRD234" s="157"/>
      <c r="PRE234" s="157"/>
      <c r="PRF234" s="157"/>
      <c r="PRG234" s="157"/>
      <c r="PRH234" s="157"/>
      <c r="PRI234" s="157"/>
      <c r="PRJ234" s="157"/>
      <c r="PRK234" s="157"/>
      <c r="PRL234" s="157"/>
      <c r="PRM234" s="157"/>
      <c r="PRN234" s="157"/>
      <c r="PRO234" s="157"/>
      <c r="PRP234" s="157"/>
      <c r="PRQ234" s="157"/>
      <c r="PRR234" s="157"/>
      <c r="PRS234" s="157"/>
      <c r="PRT234" s="157"/>
      <c r="PRU234" s="157"/>
      <c r="PRV234" s="157"/>
      <c r="PRW234" s="157"/>
      <c r="PRX234" s="157"/>
      <c r="PRY234" s="157"/>
      <c r="PRZ234" s="157"/>
      <c r="PSA234" s="157"/>
      <c r="PSB234" s="157"/>
      <c r="PSC234" s="157"/>
      <c r="PSD234" s="157"/>
      <c r="PSE234" s="157"/>
      <c r="PSF234" s="157"/>
      <c r="PSG234" s="157"/>
      <c r="PSH234" s="157"/>
      <c r="PSI234" s="157"/>
      <c r="PSJ234" s="157"/>
      <c r="PSK234" s="157"/>
      <c r="PSL234" s="157"/>
      <c r="PSM234" s="157"/>
      <c r="PSN234" s="157"/>
      <c r="PSO234" s="157"/>
      <c r="PSP234" s="157"/>
      <c r="PSQ234" s="157"/>
      <c r="PSR234" s="157"/>
      <c r="PSS234" s="157"/>
      <c r="PST234" s="157"/>
      <c r="PSU234" s="157"/>
      <c r="PSV234" s="157"/>
      <c r="PSW234" s="157"/>
      <c r="PSX234" s="157"/>
      <c r="PSY234" s="157"/>
      <c r="PSZ234" s="157"/>
      <c r="PTA234" s="157"/>
      <c r="PTB234" s="157"/>
      <c r="PTC234" s="157"/>
      <c r="PTD234" s="157"/>
      <c r="PTE234" s="157"/>
      <c r="PTF234" s="157"/>
      <c r="PTG234" s="157"/>
      <c r="PTH234" s="157"/>
      <c r="PTI234" s="157"/>
      <c r="PTJ234" s="157"/>
      <c r="PTK234" s="157"/>
      <c r="PTL234" s="157"/>
      <c r="PTM234" s="157"/>
      <c r="PTN234" s="157"/>
      <c r="PTO234" s="157"/>
      <c r="PTP234" s="157"/>
      <c r="PTQ234" s="157"/>
      <c r="PTR234" s="157"/>
      <c r="PTS234" s="157"/>
      <c r="PTT234" s="157"/>
      <c r="PTU234" s="157"/>
      <c r="PTV234" s="157"/>
      <c r="PTW234" s="157"/>
      <c r="PTX234" s="157"/>
      <c r="PTY234" s="157"/>
      <c r="PTZ234" s="157"/>
      <c r="PUA234" s="157"/>
      <c r="PUB234" s="157"/>
      <c r="PUC234" s="157"/>
      <c r="PUD234" s="157"/>
      <c r="PUE234" s="157"/>
      <c r="PUF234" s="157"/>
      <c r="PUG234" s="157"/>
      <c r="PUH234" s="157"/>
      <c r="PUI234" s="157"/>
      <c r="PUJ234" s="157"/>
      <c r="PUK234" s="157"/>
      <c r="PUL234" s="157"/>
      <c r="PUM234" s="157"/>
      <c r="PUN234" s="157"/>
      <c r="PUO234" s="157"/>
      <c r="PUP234" s="157"/>
      <c r="PUQ234" s="157"/>
      <c r="PUR234" s="157"/>
      <c r="PUS234" s="157"/>
      <c r="PUT234" s="157"/>
      <c r="PUU234" s="157"/>
      <c r="PUV234" s="157"/>
      <c r="PUW234" s="157"/>
      <c r="PUX234" s="157"/>
      <c r="PUY234" s="157"/>
      <c r="PUZ234" s="157"/>
      <c r="PVA234" s="157"/>
      <c r="PVB234" s="157"/>
      <c r="PVC234" s="157"/>
      <c r="PVD234" s="157"/>
      <c r="PVE234" s="157"/>
      <c r="PVF234" s="157"/>
      <c r="PVG234" s="157"/>
      <c r="PVH234" s="157"/>
      <c r="PVI234" s="157"/>
      <c r="PVJ234" s="157"/>
      <c r="PVK234" s="157"/>
      <c r="PVL234" s="157"/>
      <c r="PVM234" s="157"/>
      <c r="PVN234" s="157"/>
      <c r="PVO234" s="157"/>
      <c r="PVP234" s="157"/>
      <c r="PVQ234" s="157"/>
      <c r="PVR234" s="157"/>
      <c r="PVS234" s="157"/>
      <c r="PVT234" s="157"/>
      <c r="PVU234" s="157"/>
      <c r="PVV234" s="157"/>
      <c r="PVW234" s="157"/>
      <c r="PVX234" s="157"/>
      <c r="PVY234" s="157"/>
      <c r="PVZ234" s="157"/>
      <c r="PWA234" s="157"/>
      <c r="PWB234" s="157"/>
      <c r="PWC234" s="157"/>
      <c r="PWD234" s="157"/>
      <c r="PWE234" s="157"/>
      <c r="PWF234" s="157"/>
      <c r="PWG234" s="157"/>
      <c r="PWH234" s="157"/>
      <c r="PWI234" s="157"/>
      <c r="PWJ234" s="157"/>
      <c r="PWK234" s="157"/>
      <c r="PWL234" s="157"/>
      <c r="PWM234" s="157"/>
      <c r="PWN234" s="157"/>
      <c r="PWO234" s="157"/>
      <c r="PWP234" s="157"/>
      <c r="PWQ234" s="157"/>
      <c r="PWR234" s="157"/>
      <c r="PWS234" s="157"/>
      <c r="PWT234" s="157"/>
      <c r="PWU234" s="157"/>
      <c r="PWV234" s="157"/>
      <c r="PWW234" s="157"/>
      <c r="PWX234" s="157"/>
      <c r="PWY234" s="157"/>
      <c r="PWZ234" s="157"/>
      <c r="PXA234" s="157"/>
      <c r="PXB234" s="157"/>
      <c r="PXC234" s="157"/>
      <c r="PXD234" s="157"/>
      <c r="PXE234" s="157"/>
      <c r="PXF234" s="157"/>
      <c r="PXG234" s="157"/>
      <c r="PXH234" s="157"/>
      <c r="PXI234" s="157"/>
      <c r="PXJ234" s="157"/>
      <c r="PXK234" s="157"/>
      <c r="PXL234" s="157"/>
      <c r="PXM234" s="157"/>
      <c r="PXN234" s="157"/>
      <c r="PXO234" s="157"/>
      <c r="PXP234" s="157"/>
      <c r="PXQ234" s="157"/>
      <c r="PXR234" s="157"/>
      <c r="PXS234" s="157"/>
      <c r="PXT234" s="157"/>
      <c r="PXU234" s="157"/>
      <c r="PXV234" s="157"/>
      <c r="PXW234" s="157"/>
      <c r="PXX234" s="157"/>
      <c r="PXY234" s="157"/>
      <c r="PXZ234" s="157"/>
      <c r="PYA234" s="157"/>
      <c r="PYB234" s="157"/>
      <c r="PYC234" s="157"/>
      <c r="PYD234" s="157"/>
      <c r="PYE234" s="157"/>
      <c r="PYF234" s="157"/>
      <c r="PYG234" s="157"/>
      <c r="PYH234" s="157"/>
      <c r="PYI234" s="157"/>
      <c r="PYJ234" s="157"/>
      <c r="PYK234" s="157"/>
      <c r="PYL234" s="157"/>
      <c r="PYM234" s="157"/>
      <c r="PYN234" s="157"/>
      <c r="PYO234" s="157"/>
      <c r="PYP234" s="157"/>
      <c r="PYQ234" s="157"/>
      <c r="PYR234" s="157"/>
      <c r="PYS234" s="157"/>
      <c r="PYT234" s="157"/>
      <c r="PYU234" s="157"/>
      <c r="PYV234" s="157"/>
      <c r="PYW234" s="157"/>
      <c r="PYX234" s="157"/>
      <c r="PYY234" s="157"/>
      <c r="PYZ234" s="157"/>
      <c r="PZA234" s="157"/>
      <c r="PZB234" s="157"/>
      <c r="PZC234" s="157"/>
      <c r="PZD234" s="157"/>
      <c r="PZE234" s="157"/>
      <c r="PZF234" s="157"/>
      <c r="PZG234" s="157"/>
      <c r="PZH234" s="157"/>
      <c r="PZI234" s="157"/>
      <c r="PZJ234" s="157"/>
      <c r="PZK234" s="157"/>
      <c r="PZL234" s="157"/>
      <c r="PZM234" s="157"/>
      <c r="PZN234" s="157"/>
      <c r="PZO234" s="157"/>
      <c r="PZP234" s="157"/>
      <c r="PZQ234" s="157"/>
      <c r="PZR234" s="157"/>
      <c r="PZS234" s="157"/>
      <c r="PZT234" s="157"/>
      <c r="PZU234" s="157"/>
      <c r="PZV234" s="157"/>
      <c r="PZW234" s="157"/>
      <c r="PZX234" s="157"/>
      <c r="PZY234" s="157"/>
      <c r="PZZ234" s="157"/>
      <c r="QAA234" s="157"/>
      <c r="QAB234" s="157"/>
      <c r="QAC234" s="157"/>
      <c r="QAD234" s="157"/>
      <c r="QAE234" s="157"/>
      <c r="QAF234" s="157"/>
      <c r="QAG234" s="157"/>
      <c r="QAH234" s="157"/>
      <c r="QAI234" s="157"/>
      <c r="QAJ234" s="157"/>
      <c r="QAK234" s="157"/>
      <c r="QAL234" s="157"/>
      <c r="QAM234" s="157"/>
      <c r="QAN234" s="157"/>
      <c r="QAO234" s="157"/>
      <c r="QAP234" s="157"/>
      <c r="QAQ234" s="157"/>
      <c r="QAR234" s="157"/>
      <c r="QAS234" s="157"/>
      <c r="QAT234" s="157"/>
      <c r="QAU234" s="157"/>
      <c r="QAV234" s="157"/>
      <c r="QAW234" s="157"/>
      <c r="QAX234" s="157"/>
      <c r="QAY234" s="157"/>
      <c r="QAZ234" s="157"/>
      <c r="QBA234" s="157"/>
      <c r="QBB234" s="157"/>
      <c r="QBC234" s="157"/>
      <c r="QBD234" s="157"/>
      <c r="QBE234" s="157"/>
      <c r="QBF234" s="157"/>
      <c r="QBG234" s="157"/>
      <c r="QBH234" s="157"/>
      <c r="QBI234" s="157"/>
      <c r="QBJ234" s="157"/>
      <c r="QBK234" s="157"/>
      <c r="QBL234" s="157"/>
      <c r="QBM234" s="157"/>
      <c r="QBN234" s="157"/>
      <c r="QBO234" s="157"/>
      <c r="QBP234" s="157"/>
      <c r="QBQ234" s="157"/>
      <c r="QBR234" s="157"/>
      <c r="QBS234" s="157"/>
      <c r="QBT234" s="157"/>
      <c r="QBU234" s="157"/>
      <c r="QBV234" s="157"/>
      <c r="QBW234" s="157"/>
      <c r="QBX234" s="157"/>
      <c r="QBY234" s="157"/>
      <c r="QBZ234" s="157"/>
      <c r="QCA234" s="157"/>
      <c r="QCB234" s="157"/>
      <c r="QCC234" s="157"/>
      <c r="QCD234" s="157"/>
      <c r="QCE234" s="157"/>
      <c r="QCF234" s="157"/>
      <c r="QCG234" s="157"/>
      <c r="QCH234" s="157"/>
      <c r="QCI234" s="157"/>
      <c r="QCJ234" s="157"/>
      <c r="QCK234" s="157"/>
      <c r="QCL234" s="157"/>
      <c r="QCM234" s="157"/>
      <c r="QCN234" s="157"/>
      <c r="QCO234" s="157"/>
      <c r="QCP234" s="157"/>
      <c r="QCQ234" s="157"/>
      <c r="QCR234" s="157"/>
      <c r="QCS234" s="157"/>
      <c r="QCT234" s="157"/>
      <c r="QCU234" s="157"/>
      <c r="QCV234" s="157"/>
      <c r="QCW234" s="157"/>
      <c r="QCX234" s="157"/>
      <c r="QCY234" s="157"/>
      <c r="QCZ234" s="157"/>
      <c r="QDA234" s="157"/>
      <c r="QDB234" s="157"/>
      <c r="QDC234" s="157"/>
      <c r="QDD234" s="157"/>
      <c r="QDE234" s="157"/>
      <c r="QDF234" s="157"/>
      <c r="QDG234" s="157"/>
      <c r="QDH234" s="157"/>
      <c r="QDI234" s="157"/>
      <c r="QDJ234" s="157"/>
      <c r="QDK234" s="157"/>
      <c r="QDL234" s="157"/>
      <c r="QDM234" s="157"/>
      <c r="QDN234" s="157"/>
      <c r="QDO234" s="157"/>
      <c r="QDP234" s="157"/>
      <c r="QDQ234" s="157"/>
      <c r="QDR234" s="157"/>
      <c r="QDS234" s="157"/>
      <c r="QDT234" s="157"/>
      <c r="QDU234" s="157"/>
      <c r="QDV234" s="157"/>
      <c r="QDW234" s="157"/>
      <c r="QDX234" s="157"/>
      <c r="QDY234" s="157"/>
      <c r="QDZ234" s="157"/>
      <c r="QEA234" s="157"/>
      <c r="QEB234" s="157"/>
      <c r="QEC234" s="157"/>
      <c r="QED234" s="157"/>
      <c r="QEE234" s="157"/>
      <c r="QEF234" s="157"/>
      <c r="QEG234" s="157"/>
      <c r="QEH234" s="157"/>
      <c r="QEI234" s="157"/>
      <c r="QEJ234" s="157"/>
      <c r="QEK234" s="157"/>
      <c r="QEL234" s="157"/>
      <c r="QEM234" s="157"/>
      <c r="QEN234" s="157"/>
      <c r="QEO234" s="157"/>
      <c r="QEP234" s="157"/>
      <c r="QEQ234" s="157"/>
      <c r="QER234" s="157"/>
      <c r="QES234" s="157"/>
      <c r="QET234" s="157"/>
      <c r="QEU234" s="157"/>
      <c r="QEV234" s="157"/>
      <c r="QEW234" s="157"/>
      <c r="QEX234" s="157"/>
      <c r="QEY234" s="157"/>
      <c r="QEZ234" s="157"/>
      <c r="QFA234" s="157"/>
      <c r="QFB234" s="157"/>
      <c r="QFC234" s="157"/>
      <c r="QFD234" s="157"/>
      <c r="QFE234" s="157"/>
      <c r="QFF234" s="157"/>
      <c r="QFG234" s="157"/>
      <c r="QFH234" s="157"/>
      <c r="QFI234" s="157"/>
      <c r="QFJ234" s="157"/>
      <c r="QFK234" s="157"/>
      <c r="QFL234" s="157"/>
      <c r="QFM234" s="157"/>
      <c r="QFN234" s="157"/>
      <c r="QFO234" s="157"/>
      <c r="QFP234" s="157"/>
      <c r="QFQ234" s="157"/>
      <c r="QFR234" s="157"/>
      <c r="QFS234" s="157"/>
      <c r="QFT234" s="157"/>
      <c r="QFU234" s="157"/>
      <c r="QFV234" s="157"/>
      <c r="QFW234" s="157"/>
      <c r="QFX234" s="157"/>
      <c r="QFY234" s="157"/>
      <c r="QFZ234" s="157"/>
      <c r="QGA234" s="157"/>
      <c r="QGB234" s="157"/>
      <c r="QGC234" s="157"/>
      <c r="QGD234" s="157"/>
      <c r="QGE234" s="157"/>
      <c r="QGF234" s="157"/>
      <c r="QGG234" s="157"/>
      <c r="QGH234" s="157"/>
      <c r="QGI234" s="157"/>
      <c r="QGJ234" s="157"/>
      <c r="QGK234" s="157"/>
      <c r="QGL234" s="157"/>
      <c r="QGM234" s="157"/>
      <c r="QGN234" s="157"/>
      <c r="QGO234" s="157"/>
      <c r="QGP234" s="157"/>
      <c r="QGQ234" s="157"/>
      <c r="QGR234" s="157"/>
      <c r="QGS234" s="157"/>
      <c r="QGT234" s="157"/>
      <c r="QGU234" s="157"/>
      <c r="QGV234" s="157"/>
      <c r="QGW234" s="157"/>
      <c r="QGX234" s="157"/>
      <c r="QGY234" s="157"/>
      <c r="QGZ234" s="157"/>
      <c r="QHA234" s="157"/>
      <c r="QHB234" s="157"/>
      <c r="QHC234" s="157"/>
      <c r="QHD234" s="157"/>
      <c r="QHE234" s="157"/>
      <c r="QHF234" s="157"/>
      <c r="QHG234" s="157"/>
      <c r="QHH234" s="157"/>
      <c r="QHI234" s="157"/>
      <c r="QHJ234" s="157"/>
      <c r="QHK234" s="157"/>
      <c r="QHL234" s="157"/>
      <c r="QHM234" s="157"/>
      <c r="QHN234" s="157"/>
      <c r="QHO234" s="157"/>
      <c r="QHP234" s="157"/>
      <c r="QHQ234" s="157"/>
      <c r="QHR234" s="157"/>
      <c r="QHS234" s="157"/>
      <c r="QHT234" s="157"/>
      <c r="QHU234" s="157"/>
      <c r="QHV234" s="157"/>
      <c r="QHW234" s="157"/>
      <c r="QHX234" s="157"/>
      <c r="QHY234" s="157"/>
      <c r="QHZ234" s="157"/>
      <c r="QIA234" s="157"/>
      <c r="QIB234" s="157"/>
      <c r="QIC234" s="157"/>
      <c r="QID234" s="157"/>
      <c r="QIE234" s="157"/>
      <c r="QIF234" s="157"/>
      <c r="QIG234" s="157"/>
      <c r="QIH234" s="157"/>
      <c r="QII234" s="157"/>
      <c r="QIJ234" s="157"/>
      <c r="QIK234" s="157"/>
      <c r="QIL234" s="157"/>
      <c r="QIM234" s="157"/>
      <c r="QIN234" s="157"/>
      <c r="QIO234" s="157"/>
      <c r="QIP234" s="157"/>
      <c r="QIQ234" s="157"/>
      <c r="QIR234" s="157"/>
      <c r="QIS234" s="157"/>
      <c r="QIT234" s="157"/>
      <c r="QIU234" s="157"/>
      <c r="QIV234" s="157"/>
      <c r="QIW234" s="157"/>
      <c r="QIX234" s="157"/>
      <c r="QIY234" s="157"/>
      <c r="QIZ234" s="157"/>
      <c r="QJA234" s="157"/>
      <c r="QJB234" s="157"/>
      <c r="QJC234" s="157"/>
      <c r="QJD234" s="157"/>
      <c r="QJE234" s="157"/>
      <c r="QJF234" s="157"/>
      <c r="QJG234" s="157"/>
      <c r="QJH234" s="157"/>
      <c r="QJI234" s="157"/>
      <c r="QJJ234" s="157"/>
      <c r="QJK234" s="157"/>
      <c r="QJL234" s="157"/>
      <c r="QJM234" s="157"/>
      <c r="QJN234" s="157"/>
      <c r="QJO234" s="157"/>
      <c r="QJP234" s="157"/>
      <c r="QJQ234" s="157"/>
      <c r="QJR234" s="157"/>
      <c r="QJS234" s="157"/>
      <c r="QJT234" s="157"/>
      <c r="QJU234" s="157"/>
      <c r="QJV234" s="157"/>
      <c r="QJW234" s="157"/>
      <c r="QJX234" s="157"/>
      <c r="QJY234" s="157"/>
      <c r="QJZ234" s="157"/>
      <c r="QKA234" s="157"/>
      <c r="QKB234" s="157"/>
      <c r="QKC234" s="157"/>
      <c r="QKD234" s="157"/>
      <c r="QKE234" s="157"/>
      <c r="QKF234" s="157"/>
      <c r="QKG234" s="157"/>
      <c r="QKH234" s="157"/>
      <c r="QKI234" s="157"/>
      <c r="QKJ234" s="157"/>
      <c r="QKK234" s="157"/>
      <c r="QKL234" s="157"/>
      <c r="QKM234" s="157"/>
      <c r="QKN234" s="157"/>
      <c r="QKO234" s="157"/>
      <c r="QKP234" s="157"/>
      <c r="QKQ234" s="157"/>
      <c r="QKR234" s="157"/>
      <c r="QKS234" s="157"/>
      <c r="QKT234" s="157"/>
      <c r="QKU234" s="157"/>
      <c r="QKV234" s="157"/>
      <c r="QKW234" s="157"/>
      <c r="QKX234" s="157"/>
      <c r="QKY234" s="157"/>
      <c r="QKZ234" s="157"/>
      <c r="QLA234" s="157"/>
      <c r="QLB234" s="157"/>
      <c r="QLC234" s="157"/>
      <c r="QLD234" s="157"/>
      <c r="QLE234" s="157"/>
      <c r="QLF234" s="157"/>
      <c r="QLG234" s="157"/>
      <c r="QLH234" s="157"/>
      <c r="QLI234" s="157"/>
      <c r="QLJ234" s="157"/>
      <c r="QLK234" s="157"/>
      <c r="QLL234" s="157"/>
      <c r="QLM234" s="157"/>
      <c r="QLN234" s="157"/>
      <c r="QLO234" s="157"/>
      <c r="QLP234" s="157"/>
      <c r="QLQ234" s="157"/>
      <c r="QLR234" s="157"/>
      <c r="QLS234" s="157"/>
      <c r="QLT234" s="157"/>
      <c r="QLU234" s="157"/>
      <c r="QLV234" s="157"/>
      <c r="QLW234" s="157"/>
      <c r="QLX234" s="157"/>
      <c r="QLY234" s="157"/>
      <c r="QLZ234" s="157"/>
      <c r="QMA234" s="157"/>
      <c r="QMB234" s="157"/>
      <c r="QMC234" s="157"/>
      <c r="QMD234" s="157"/>
      <c r="QME234" s="157"/>
      <c r="QMF234" s="157"/>
      <c r="QMG234" s="157"/>
      <c r="QMH234" s="157"/>
      <c r="QMI234" s="157"/>
      <c r="QMJ234" s="157"/>
      <c r="QMK234" s="157"/>
      <c r="QML234" s="157"/>
      <c r="QMM234" s="157"/>
      <c r="QMN234" s="157"/>
      <c r="QMO234" s="157"/>
      <c r="QMP234" s="157"/>
      <c r="QMQ234" s="157"/>
      <c r="QMR234" s="157"/>
      <c r="QMS234" s="157"/>
      <c r="QMT234" s="157"/>
      <c r="QMU234" s="157"/>
      <c r="QMV234" s="157"/>
      <c r="QMW234" s="157"/>
      <c r="QMX234" s="157"/>
      <c r="QMY234" s="157"/>
      <c r="QMZ234" s="157"/>
      <c r="QNA234" s="157"/>
      <c r="QNB234" s="157"/>
      <c r="QNC234" s="157"/>
      <c r="QND234" s="157"/>
      <c r="QNE234" s="157"/>
      <c r="QNF234" s="157"/>
      <c r="QNG234" s="157"/>
      <c r="QNH234" s="157"/>
      <c r="QNI234" s="157"/>
      <c r="QNJ234" s="157"/>
      <c r="QNK234" s="157"/>
      <c r="QNL234" s="157"/>
      <c r="QNM234" s="157"/>
      <c r="QNN234" s="157"/>
      <c r="QNO234" s="157"/>
      <c r="QNP234" s="157"/>
      <c r="QNQ234" s="157"/>
      <c r="QNR234" s="157"/>
      <c r="QNS234" s="157"/>
      <c r="QNT234" s="157"/>
      <c r="QNU234" s="157"/>
      <c r="QNV234" s="157"/>
      <c r="QNW234" s="157"/>
      <c r="QNX234" s="157"/>
      <c r="QNY234" s="157"/>
      <c r="QNZ234" s="157"/>
      <c r="QOA234" s="157"/>
      <c r="QOB234" s="157"/>
      <c r="QOC234" s="157"/>
      <c r="QOD234" s="157"/>
      <c r="QOE234" s="157"/>
      <c r="QOF234" s="157"/>
      <c r="QOG234" s="157"/>
      <c r="QOH234" s="157"/>
      <c r="QOI234" s="157"/>
      <c r="QOJ234" s="157"/>
      <c r="QOK234" s="157"/>
      <c r="QOL234" s="157"/>
      <c r="QOM234" s="157"/>
      <c r="QON234" s="157"/>
      <c r="QOO234" s="157"/>
      <c r="QOP234" s="157"/>
      <c r="QOQ234" s="157"/>
      <c r="QOR234" s="157"/>
      <c r="QOS234" s="157"/>
      <c r="QOT234" s="157"/>
      <c r="QOU234" s="157"/>
      <c r="QOV234" s="157"/>
      <c r="QOW234" s="157"/>
      <c r="QOX234" s="157"/>
      <c r="QOY234" s="157"/>
      <c r="QOZ234" s="157"/>
      <c r="QPA234" s="157"/>
      <c r="QPB234" s="157"/>
      <c r="QPC234" s="157"/>
      <c r="QPD234" s="157"/>
      <c r="QPE234" s="157"/>
      <c r="QPF234" s="157"/>
      <c r="QPG234" s="157"/>
      <c r="QPH234" s="157"/>
      <c r="QPI234" s="157"/>
      <c r="QPJ234" s="157"/>
      <c r="QPK234" s="157"/>
      <c r="QPL234" s="157"/>
      <c r="QPM234" s="157"/>
      <c r="QPN234" s="157"/>
      <c r="QPO234" s="157"/>
      <c r="QPP234" s="157"/>
      <c r="QPQ234" s="157"/>
      <c r="QPR234" s="157"/>
      <c r="QPS234" s="157"/>
      <c r="QPT234" s="157"/>
      <c r="QPU234" s="157"/>
      <c r="QPV234" s="157"/>
      <c r="QPW234" s="157"/>
      <c r="QPX234" s="157"/>
      <c r="QPY234" s="157"/>
      <c r="QPZ234" s="157"/>
      <c r="QQA234" s="157"/>
      <c r="QQB234" s="157"/>
      <c r="QQC234" s="157"/>
      <c r="QQD234" s="157"/>
      <c r="QQE234" s="157"/>
      <c r="QQF234" s="157"/>
      <c r="QQG234" s="157"/>
      <c r="QQH234" s="157"/>
      <c r="QQI234" s="157"/>
      <c r="QQJ234" s="157"/>
      <c r="QQK234" s="157"/>
      <c r="QQL234" s="157"/>
      <c r="QQM234" s="157"/>
      <c r="QQN234" s="157"/>
      <c r="QQO234" s="157"/>
      <c r="QQP234" s="157"/>
      <c r="QQQ234" s="157"/>
      <c r="QQR234" s="157"/>
      <c r="QQS234" s="157"/>
      <c r="QQT234" s="157"/>
      <c r="QQU234" s="157"/>
      <c r="QQV234" s="157"/>
      <c r="QQW234" s="157"/>
      <c r="QQX234" s="157"/>
      <c r="QQY234" s="157"/>
      <c r="QQZ234" s="157"/>
      <c r="QRA234" s="157"/>
      <c r="QRB234" s="157"/>
      <c r="QRC234" s="157"/>
      <c r="QRD234" s="157"/>
      <c r="QRE234" s="157"/>
      <c r="QRF234" s="157"/>
      <c r="QRG234" s="157"/>
      <c r="QRH234" s="157"/>
      <c r="QRI234" s="157"/>
      <c r="QRJ234" s="157"/>
      <c r="QRK234" s="157"/>
      <c r="QRL234" s="157"/>
      <c r="QRM234" s="157"/>
      <c r="QRN234" s="157"/>
      <c r="QRO234" s="157"/>
      <c r="QRP234" s="157"/>
      <c r="QRQ234" s="157"/>
      <c r="QRR234" s="157"/>
      <c r="QRS234" s="157"/>
      <c r="QRT234" s="157"/>
      <c r="QRU234" s="157"/>
      <c r="QRV234" s="157"/>
      <c r="QRW234" s="157"/>
      <c r="QRX234" s="157"/>
      <c r="QRY234" s="157"/>
      <c r="QRZ234" s="157"/>
      <c r="QSA234" s="157"/>
      <c r="QSB234" s="157"/>
      <c r="QSC234" s="157"/>
      <c r="QSD234" s="157"/>
      <c r="QSE234" s="157"/>
      <c r="QSF234" s="157"/>
      <c r="QSG234" s="157"/>
      <c r="QSH234" s="157"/>
      <c r="QSI234" s="157"/>
      <c r="QSJ234" s="157"/>
      <c r="QSK234" s="157"/>
      <c r="QSL234" s="157"/>
      <c r="QSM234" s="157"/>
      <c r="QSN234" s="157"/>
      <c r="QSO234" s="157"/>
      <c r="QSP234" s="157"/>
      <c r="QSQ234" s="157"/>
      <c r="QSR234" s="157"/>
      <c r="QSS234" s="157"/>
      <c r="QST234" s="157"/>
      <c r="QSU234" s="157"/>
      <c r="QSV234" s="157"/>
      <c r="QSW234" s="157"/>
      <c r="QSX234" s="157"/>
      <c r="QSY234" s="157"/>
      <c r="QSZ234" s="157"/>
      <c r="QTA234" s="157"/>
      <c r="QTB234" s="157"/>
      <c r="QTC234" s="157"/>
      <c r="QTD234" s="157"/>
      <c r="QTE234" s="157"/>
      <c r="QTF234" s="157"/>
      <c r="QTG234" s="157"/>
      <c r="QTH234" s="157"/>
      <c r="QTI234" s="157"/>
      <c r="QTJ234" s="157"/>
      <c r="QTK234" s="157"/>
      <c r="QTL234" s="157"/>
      <c r="QTM234" s="157"/>
      <c r="QTN234" s="157"/>
      <c r="QTO234" s="157"/>
      <c r="QTP234" s="157"/>
      <c r="QTQ234" s="157"/>
      <c r="QTR234" s="157"/>
      <c r="QTS234" s="157"/>
      <c r="QTT234" s="157"/>
      <c r="QTU234" s="157"/>
      <c r="QTV234" s="157"/>
      <c r="QTW234" s="157"/>
      <c r="QTX234" s="157"/>
      <c r="QTY234" s="157"/>
      <c r="QTZ234" s="157"/>
      <c r="QUA234" s="157"/>
      <c r="QUB234" s="157"/>
      <c r="QUC234" s="157"/>
      <c r="QUD234" s="157"/>
      <c r="QUE234" s="157"/>
      <c r="QUF234" s="157"/>
      <c r="QUG234" s="157"/>
      <c r="QUH234" s="157"/>
      <c r="QUI234" s="157"/>
      <c r="QUJ234" s="157"/>
      <c r="QUK234" s="157"/>
      <c r="QUL234" s="157"/>
      <c r="QUM234" s="157"/>
      <c r="QUN234" s="157"/>
      <c r="QUO234" s="157"/>
      <c r="QUP234" s="157"/>
      <c r="QUQ234" s="157"/>
      <c r="QUR234" s="157"/>
      <c r="QUS234" s="157"/>
      <c r="QUT234" s="157"/>
      <c r="QUU234" s="157"/>
      <c r="QUV234" s="157"/>
      <c r="QUW234" s="157"/>
      <c r="QUX234" s="157"/>
      <c r="QUY234" s="157"/>
      <c r="QUZ234" s="157"/>
      <c r="QVA234" s="157"/>
      <c r="QVB234" s="157"/>
      <c r="QVC234" s="157"/>
      <c r="QVD234" s="157"/>
      <c r="QVE234" s="157"/>
      <c r="QVF234" s="157"/>
      <c r="QVG234" s="157"/>
      <c r="QVH234" s="157"/>
      <c r="QVI234" s="157"/>
      <c r="QVJ234" s="157"/>
      <c r="QVK234" s="157"/>
      <c r="QVL234" s="157"/>
      <c r="QVM234" s="157"/>
      <c r="QVN234" s="157"/>
      <c r="QVO234" s="157"/>
      <c r="QVP234" s="157"/>
      <c r="QVQ234" s="157"/>
      <c r="QVR234" s="157"/>
      <c r="QVS234" s="157"/>
      <c r="QVT234" s="157"/>
      <c r="QVU234" s="157"/>
      <c r="QVV234" s="157"/>
      <c r="QVW234" s="157"/>
      <c r="QVX234" s="157"/>
      <c r="QVY234" s="157"/>
      <c r="QVZ234" s="157"/>
      <c r="QWA234" s="157"/>
      <c r="QWB234" s="157"/>
      <c r="QWC234" s="157"/>
      <c r="QWD234" s="157"/>
      <c r="QWE234" s="157"/>
      <c r="QWF234" s="157"/>
      <c r="QWG234" s="157"/>
      <c r="QWH234" s="157"/>
      <c r="QWI234" s="157"/>
      <c r="QWJ234" s="157"/>
      <c r="QWK234" s="157"/>
      <c r="QWL234" s="157"/>
      <c r="QWM234" s="157"/>
      <c r="QWN234" s="157"/>
      <c r="QWO234" s="157"/>
      <c r="QWP234" s="157"/>
      <c r="QWQ234" s="157"/>
      <c r="QWR234" s="157"/>
      <c r="QWS234" s="157"/>
      <c r="QWT234" s="157"/>
      <c r="QWU234" s="157"/>
      <c r="QWV234" s="157"/>
      <c r="QWW234" s="157"/>
      <c r="QWX234" s="157"/>
      <c r="QWY234" s="157"/>
      <c r="QWZ234" s="157"/>
      <c r="QXA234" s="157"/>
      <c r="QXB234" s="157"/>
      <c r="QXC234" s="157"/>
      <c r="QXD234" s="157"/>
      <c r="QXE234" s="157"/>
      <c r="QXF234" s="157"/>
      <c r="QXG234" s="157"/>
      <c r="QXH234" s="157"/>
      <c r="QXI234" s="157"/>
      <c r="QXJ234" s="157"/>
      <c r="QXK234" s="157"/>
      <c r="QXL234" s="157"/>
      <c r="QXM234" s="157"/>
      <c r="QXN234" s="157"/>
      <c r="QXO234" s="157"/>
      <c r="QXP234" s="157"/>
      <c r="QXQ234" s="157"/>
      <c r="QXR234" s="157"/>
      <c r="QXS234" s="157"/>
      <c r="QXT234" s="157"/>
      <c r="QXU234" s="157"/>
      <c r="QXV234" s="157"/>
      <c r="QXW234" s="157"/>
      <c r="QXX234" s="157"/>
      <c r="QXY234" s="157"/>
      <c r="QXZ234" s="157"/>
      <c r="QYA234" s="157"/>
      <c r="QYB234" s="157"/>
      <c r="QYC234" s="157"/>
      <c r="QYD234" s="157"/>
      <c r="QYE234" s="157"/>
      <c r="QYF234" s="157"/>
      <c r="QYG234" s="157"/>
      <c r="QYH234" s="157"/>
      <c r="QYI234" s="157"/>
      <c r="QYJ234" s="157"/>
      <c r="QYK234" s="157"/>
      <c r="QYL234" s="157"/>
      <c r="QYM234" s="157"/>
      <c r="QYN234" s="157"/>
      <c r="QYO234" s="157"/>
      <c r="QYP234" s="157"/>
      <c r="QYQ234" s="157"/>
      <c r="QYR234" s="157"/>
      <c r="QYS234" s="157"/>
      <c r="QYT234" s="157"/>
      <c r="QYU234" s="157"/>
      <c r="QYV234" s="157"/>
      <c r="QYW234" s="157"/>
      <c r="QYX234" s="157"/>
      <c r="QYY234" s="157"/>
      <c r="QYZ234" s="157"/>
      <c r="QZA234" s="157"/>
      <c r="QZB234" s="157"/>
      <c r="QZC234" s="157"/>
      <c r="QZD234" s="157"/>
      <c r="QZE234" s="157"/>
      <c r="QZF234" s="157"/>
      <c r="QZG234" s="157"/>
      <c r="QZH234" s="157"/>
      <c r="QZI234" s="157"/>
      <c r="QZJ234" s="157"/>
      <c r="QZK234" s="157"/>
      <c r="QZL234" s="157"/>
      <c r="QZM234" s="157"/>
      <c r="QZN234" s="157"/>
      <c r="QZO234" s="157"/>
      <c r="QZP234" s="157"/>
      <c r="QZQ234" s="157"/>
      <c r="QZR234" s="157"/>
      <c r="QZS234" s="157"/>
      <c r="QZT234" s="157"/>
      <c r="QZU234" s="157"/>
      <c r="QZV234" s="157"/>
      <c r="QZW234" s="157"/>
      <c r="QZX234" s="157"/>
      <c r="QZY234" s="157"/>
      <c r="QZZ234" s="157"/>
      <c r="RAA234" s="157"/>
      <c r="RAB234" s="157"/>
      <c r="RAC234" s="157"/>
      <c r="RAD234" s="157"/>
      <c r="RAE234" s="157"/>
      <c r="RAF234" s="157"/>
      <c r="RAG234" s="157"/>
      <c r="RAH234" s="157"/>
      <c r="RAI234" s="157"/>
      <c r="RAJ234" s="157"/>
      <c r="RAK234" s="157"/>
      <c r="RAL234" s="157"/>
      <c r="RAM234" s="157"/>
      <c r="RAN234" s="157"/>
      <c r="RAO234" s="157"/>
      <c r="RAP234" s="157"/>
      <c r="RAQ234" s="157"/>
      <c r="RAR234" s="157"/>
      <c r="RAS234" s="157"/>
      <c r="RAT234" s="157"/>
      <c r="RAU234" s="157"/>
      <c r="RAV234" s="157"/>
      <c r="RAW234" s="157"/>
      <c r="RAX234" s="157"/>
      <c r="RAY234" s="157"/>
      <c r="RAZ234" s="157"/>
      <c r="RBA234" s="157"/>
      <c r="RBB234" s="157"/>
      <c r="RBC234" s="157"/>
      <c r="RBD234" s="157"/>
      <c r="RBE234" s="157"/>
      <c r="RBF234" s="157"/>
      <c r="RBG234" s="157"/>
      <c r="RBH234" s="157"/>
      <c r="RBI234" s="157"/>
      <c r="RBJ234" s="157"/>
      <c r="RBK234" s="157"/>
      <c r="RBL234" s="157"/>
      <c r="RBM234" s="157"/>
      <c r="RBN234" s="157"/>
      <c r="RBO234" s="157"/>
      <c r="RBP234" s="157"/>
      <c r="RBQ234" s="157"/>
      <c r="RBR234" s="157"/>
      <c r="RBS234" s="157"/>
      <c r="RBT234" s="157"/>
      <c r="RBU234" s="157"/>
      <c r="RBV234" s="157"/>
      <c r="RBW234" s="157"/>
      <c r="RBX234" s="157"/>
      <c r="RBY234" s="157"/>
      <c r="RBZ234" s="157"/>
      <c r="RCA234" s="157"/>
      <c r="RCB234" s="157"/>
      <c r="RCC234" s="157"/>
      <c r="RCD234" s="157"/>
      <c r="RCE234" s="157"/>
      <c r="RCF234" s="157"/>
      <c r="RCG234" s="157"/>
      <c r="RCH234" s="157"/>
      <c r="RCI234" s="157"/>
      <c r="RCJ234" s="157"/>
      <c r="RCK234" s="157"/>
      <c r="RCL234" s="157"/>
      <c r="RCM234" s="157"/>
      <c r="RCN234" s="157"/>
      <c r="RCO234" s="157"/>
      <c r="RCP234" s="157"/>
      <c r="RCQ234" s="157"/>
      <c r="RCR234" s="157"/>
      <c r="RCS234" s="157"/>
      <c r="RCT234" s="157"/>
      <c r="RCU234" s="157"/>
      <c r="RCV234" s="157"/>
      <c r="RCW234" s="157"/>
      <c r="RCX234" s="157"/>
      <c r="RCY234" s="157"/>
      <c r="RCZ234" s="157"/>
      <c r="RDA234" s="157"/>
      <c r="RDB234" s="157"/>
      <c r="RDC234" s="157"/>
      <c r="RDD234" s="157"/>
      <c r="RDE234" s="157"/>
      <c r="RDF234" s="157"/>
      <c r="RDG234" s="157"/>
      <c r="RDH234" s="157"/>
      <c r="RDI234" s="157"/>
      <c r="RDJ234" s="157"/>
      <c r="RDK234" s="157"/>
      <c r="RDL234" s="157"/>
      <c r="RDM234" s="157"/>
      <c r="RDN234" s="157"/>
      <c r="RDO234" s="157"/>
      <c r="RDP234" s="157"/>
      <c r="RDQ234" s="157"/>
      <c r="RDR234" s="157"/>
      <c r="RDS234" s="157"/>
      <c r="RDT234" s="157"/>
      <c r="RDU234" s="157"/>
      <c r="RDV234" s="157"/>
      <c r="RDW234" s="157"/>
      <c r="RDX234" s="157"/>
      <c r="RDY234" s="157"/>
      <c r="RDZ234" s="157"/>
      <c r="REA234" s="157"/>
      <c r="REB234" s="157"/>
      <c r="REC234" s="157"/>
      <c r="RED234" s="157"/>
      <c r="REE234" s="157"/>
      <c r="REF234" s="157"/>
      <c r="REG234" s="157"/>
      <c r="REH234" s="157"/>
      <c r="REI234" s="157"/>
      <c r="REJ234" s="157"/>
      <c r="REK234" s="157"/>
      <c r="REL234" s="157"/>
      <c r="REM234" s="157"/>
      <c r="REN234" s="157"/>
      <c r="REO234" s="157"/>
      <c r="REP234" s="157"/>
      <c r="REQ234" s="157"/>
      <c r="RER234" s="157"/>
      <c r="RES234" s="157"/>
      <c r="RET234" s="157"/>
      <c r="REU234" s="157"/>
      <c r="REV234" s="157"/>
      <c r="REW234" s="157"/>
      <c r="REX234" s="157"/>
      <c r="REY234" s="157"/>
      <c r="REZ234" s="157"/>
      <c r="RFA234" s="157"/>
      <c r="RFB234" s="157"/>
      <c r="RFC234" s="157"/>
      <c r="RFD234" s="157"/>
      <c r="RFE234" s="157"/>
      <c r="RFF234" s="157"/>
      <c r="RFG234" s="157"/>
      <c r="RFH234" s="157"/>
      <c r="RFI234" s="157"/>
      <c r="RFJ234" s="157"/>
      <c r="RFK234" s="157"/>
      <c r="RFL234" s="157"/>
      <c r="RFM234" s="157"/>
      <c r="RFN234" s="157"/>
      <c r="RFO234" s="157"/>
      <c r="RFP234" s="157"/>
      <c r="RFQ234" s="157"/>
      <c r="RFR234" s="157"/>
      <c r="RFS234" s="157"/>
      <c r="RFT234" s="157"/>
      <c r="RFU234" s="157"/>
      <c r="RFV234" s="157"/>
      <c r="RFW234" s="157"/>
      <c r="RFX234" s="157"/>
      <c r="RFY234" s="157"/>
      <c r="RFZ234" s="157"/>
      <c r="RGA234" s="157"/>
      <c r="RGB234" s="157"/>
      <c r="RGC234" s="157"/>
      <c r="RGD234" s="157"/>
      <c r="RGE234" s="157"/>
      <c r="RGF234" s="157"/>
      <c r="RGG234" s="157"/>
      <c r="RGH234" s="157"/>
      <c r="RGI234" s="157"/>
      <c r="RGJ234" s="157"/>
      <c r="RGK234" s="157"/>
      <c r="RGL234" s="157"/>
      <c r="RGM234" s="157"/>
      <c r="RGN234" s="157"/>
      <c r="RGO234" s="157"/>
      <c r="RGP234" s="157"/>
      <c r="RGQ234" s="157"/>
      <c r="RGR234" s="157"/>
      <c r="RGS234" s="157"/>
      <c r="RGT234" s="157"/>
      <c r="RGU234" s="157"/>
      <c r="RGV234" s="157"/>
      <c r="RGW234" s="157"/>
      <c r="RGX234" s="157"/>
      <c r="RGY234" s="157"/>
      <c r="RGZ234" s="157"/>
      <c r="RHA234" s="157"/>
      <c r="RHB234" s="157"/>
      <c r="RHC234" s="157"/>
      <c r="RHD234" s="157"/>
      <c r="RHE234" s="157"/>
      <c r="RHF234" s="157"/>
      <c r="RHG234" s="157"/>
      <c r="RHH234" s="157"/>
      <c r="RHI234" s="157"/>
      <c r="RHJ234" s="157"/>
      <c r="RHK234" s="157"/>
      <c r="RHL234" s="157"/>
      <c r="RHM234" s="157"/>
      <c r="RHN234" s="157"/>
      <c r="RHO234" s="157"/>
      <c r="RHP234" s="157"/>
      <c r="RHQ234" s="157"/>
      <c r="RHR234" s="157"/>
      <c r="RHS234" s="157"/>
      <c r="RHT234" s="157"/>
      <c r="RHU234" s="157"/>
      <c r="RHV234" s="157"/>
      <c r="RHW234" s="157"/>
      <c r="RHX234" s="157"/>
      <c r="RHY234" s="157"/>
      <c r="RHZ234" s="157"/>
      <c r="RIA234" s="157"/>
      <c r="RIB234" s="157"/>
      <c r="RIC234" s="157"/>
      <c r="RID234" s="157"/>
      <c r="RIE234" s="157"/>
      <c r="RIF234" s="157"/>
      <c r="RIG234" s="157"/>
      <c r="RIH234" s="157"/>
      <c r="RII234" s="157"/>
      <c r="RIJ234" s="157"/>
      <c r="RIK234" s="157"/>
      <c r="RIL234" s="157"/>
      <c r="RIM234" s="157"/>
      <c r="RIN234" s="157"/>
      <c r="RIO234" s="157"/>
      <c r="RIP234" s="157"/>
      <c r="RIQ234" s="157"/>
      <c r="RIR234" s="157"/>
      <c r="RIS234" s="157"/>
      <c r="RIT234" s="157"/>
      <c r="RIU234" s="157"/>
      <c r="RIV234" s="157"/>
      <c r="RIW234" s="157"/>
      <c r="RIX234" s="157"/>
      <c r="RIY234" s="157"/>
      <c r="RIZ234" s="157"/>
      <c r="RJA234" s="157"/>
      <c r="RJB234" s="157"/>
      <c r="RJC234" s="157"/>
      <c r="RJD234" s="157"/>
      <c r="RJE234" s="157"/>
      <c r="RJF234" s="157"/>
      <c r="RJG234" s="157"/>
      <c r="RJH234" s="157"/>
      <c r="RJI234" s="157"/>
      <c r="RJJ234" s="157"/>
      <c r="RJK234" s="157"/>
      <c r="RJL234" s="157"/>
      <c r="RJM234" s="157"/>
      <c r="RJN234" s="157"/>
      <c r="RJO234" s="157"/>
      <c r="RJP234" s="157"/>
      <c r="RJQ234" s="157"/>
      <c r="RJR234" s="157"/>
      <c r="RJS234" s="157"/>
      <c r="RJT234" s="157"/>
      <c r="RJU234" s="157"/>
      <c r="RJV234" s="157"/>
      <c r="RJW234" s="157"/>
      <c r="RJX234" s="157"/>
      <c r="RJY234" s="157"/>
      <c r="RJZ234" s="157"/>
      <c r="RKA234" s="157"/>
      <c r="RKB234" s="157"/>
      <c r="RKC234" s="157"/>
      <c r="RKD234" s="157"/>
      <c r="RKE234" s="157"/>
      <c r="RKF234" s="157"/>
      <c r="RKG234" s="157"/>
      <c r="RKH234" s="157"/>
      <c r="RKI234" s="157"/>
      <c r="RKJ234" s="157"/>
      <c r="RKK234" s="157"/>
      <c r="RKL234" s="157"/>
      <c r="RKM234" s="157"/>
      <c r="RKN234" s="157"/>
      <c r="RKO234" s="157"/>
      <c r="RKP234" s="157"/>
      <c r="RKQ234" s="157"/>
      <c r="RKR234" s="157"/>
      <c r="RKS234" s="157"/>
      <c r="RKT234" s="157"/>
      <c r="RKU234" s="157"/>
      <c r="RKV234" s="157"/>
      <c r="RKW234" s="157"/>
      <c r="RKX234" s="157"/>
      <c r="RKY234" s="157"/>
      <c r="RKZ234" s="157"/>
      <c r="RLA234" s="157"/>
      <c r="RLB234" s="157"/>
      <c r="RLC234" s="157"/>
      <c r="RLD234" s="157"/>
      <c r="RLE234" s="157"/>
      <c r="RLF234" s="157"/>
      <c r="RLG234" s="157"/>
      <c r="RLH234" s="157"/>
      <c r="RLI234" s="157"/>
      <c r="RLJ234" s="157"/>
      <c r="RLK234" s="157"/>
      <c r="RLL234" s="157"/>
      <c r="RLM234" s="157"/>
      <c r="RLN234" s="157"/>
      <c r="RLO234" s="157"/>
      <c r="RLP234" s="157"/>
      <c r="RLQ234" s="157"/>
      <c r="RLR234" s="157"/>
      <c r="RLS234" s="157"/>
      <c r="RLT234" s="157"/>
      <c r="RLU234" s="157"/>
      <c r="RLV234" s="157"/>
      <c r="RLW234" s="157"/>
      <c r="RLX234" s="157"/>
      <c r="RLY234" s="157"/>
      <c r="RLZ234" s="157"/>
      <c r="RMA234" s="157"/>
      <c r="RMB234" s="157"/>
      <c r="RMC234" s="157"/>
      <c r="RMD234" s="157"/>
      <c r="RME234" s="157"/>
      <c r="RMF234" s="157"/>
      <c r="RMG234" s="157"/>
      <c r="RMH234" s="157"/>
      <c r="RMI234" s="157"/>
      <c r="RMJ234" s="157"/>
      <c r="RMK234" s="157"/>
      <c r="RML234" s="157"/>
      <c r="RMM234" s="157"/>
      <c r="RMN234" s="157"/>
      <c r="RMO234" s="157"/>
      <c r="RMP234" s="157"/>
      <c r="RMQ234" s="157"/>
      <c r="RMR234" s="157"/>
      <c r="RMS234" s="157"/>
      <c r="RMT234" s="157"/>
      <c r="RMU234" s="157"/>
      <c r="RMV234" s="157"/>
      <c r="RMW234" s="157"/>
      <c r="RMX234" s="157"/>
      <c r="RMY234" s="157"/>
      <c r="RMZ234" s="157"/>
      <c r="RNA234" s="157"/>
      <c r="RNB234" s="157"/>
      <c r="RNC234" s="157"/>
      <c r="RND234" s="157"/>
      <c r="RNE234" s="157"/>
      <c r="RNF234" s="157"/>
      <c r="RNG234" s="157"/>
      <c r="RNH234" s="157"/>
      <c r="RNI234" s="157"/>
      <c r="RNJ234" s="157"/>
      <c r="RNK234" s="157"/>
      <c r="RNL234" s="157"/>
      <c r="RNM234" s="157"/>
      <c r="RNN234" s="157"/>
      <c r="RNO234" s="157"/>
      <c r="RNP234" s="157"/>
      <c r="RNQ234" s="157"/>
      <c r="RNR234" s="157"/>
      <c r="RNS234" s="157"/>
      <c r="RNT234" s="157"/>
      <c r="RNU234" s="157"/>
      <c r="RNV234" s="157"/>
      <c r="RNW234" s="157"/>
      <c r="RNX234" s="157"/>
      <c r="RNY234" s="157"/>
      <c r="RNZ234" s="157"/>
      <c r="ROA234" s="157"/>
      <c r="ROB234" s="157"/>
      <c r="ROC234" s="157"/>
      <c r="ROD234" s="157"/>
      <c r="ROE234" s="157"/>
      <c r="ROF234" s="157"/>
      <c r="ROG234" s="157"/>
      <c r="ROH234" s="157"/>
      <c r="ROI234" s="157"/>
      <c r="ROJ234" s="157"/>
      <c r="ROK234" s="157"/>
      <c r="ROL234" s="157"/>
      <c r="ROM234" s="157"/>
      <c r="RON234" s="157"/>
      <c r="ROO234" s="157"/>
      <c r="ROP234" s="157"/>
      <c r="ROQ234" s="157"/>
      <c r="ROR234" s="157"/>
      <c r="ROS234" s="157"/>
      <c r="ROT234" s="157"/>
      <c r="ROU234" s="157"/>
      <c r="ROV234" s="157"/>
      <c r="ROW234" s="157"/>
      <c r="ROX234" s="157"/>
      <c r="ROY234" s="157"/>
      <c r="ROZ234" s="157"/>
      <c r="RPA234" s="157"/>
      <c r="RPB234" s="157"/>
      <c r="RPC234" s="157"/>
      <c r="RPD234" s="157"/>
      <c r="RPE234" s="157"/>
      <c r="RPF234" s="157"/>
      <c r="RPG234" s="157"/>
      <c r="RPH234" s="157"/>
      <c r="RPI234" s="157"/>
      <c r="RPJ234" s="157"/>
      <c r="RPK234" s="157"/>
      <c r="RPL234" s="157"/>
      <c r="RPM234" s="157"/>
      <c r="RPN234" s="157"/>
      <c r="RPO234" s="157"/>
      <c r="RPP234" s="157"/>
      <c r="RPQ234" s="157"/>
      <c r="RPR234" s="157"/>
      <c r="RPS234" s="157"/>
      <c r="RPT234" s="157"/>
      <c r="RPU234" s="157"/>
      <c r="RPV234" s="157"/>
      <c r="RPW234" s="157"/>
      <c r="RPX234" s="157"/>
      <c r="RPY234" s="157"/>
      <c r="RPZ234" s="157"/>
      <c r="RQA234" s="157"/>
      <c r="RQB234" s="157"/>
      <c r="RQC234" s="157"/>
      <c r="RQD234" s="157"/>
      <c r="RQE234" s="157"/>
      <c r="RQF234" s="157"/>
      <c r="RQG234" s="157"/>
      <c r="RQH234" s="157"/>
      <c r="RQI234" s="157"/>
      <c r="RQJ234" s="157"/>
      <c r="RQK234" s="157"/>
      <c r="RQL234" s="157"/>
      <c r="RQM234" s="157"/>
      <c r="RQN234" s="157"/>
      <c r="RQO234" s="157"/>
      <c r="RQP234" s="157"/>
      <c r="RQQ234" s="157"/>
      <c r="RQR234" s="157"/>
      <c r="RQS234" s="157"/>
      <c r="RQT234" s="157"/>
      <c r="RQU234" s="157"/>
      <c r="RQV234" s="157"/>
      <c r="RQW234" s="157"/>
      <c r="RQX234" s="157"/>
      <c r="RQY234" s="157"/>
      <c r="RQZ234" s="157"/>
      <c r="RRA234" s="157"/>
      <c r="RRB234" s="157"/>
      <c r="RRC234" s="157"/>
      <c r="RRD234" s="157"/>
      <c r="RRE234" s="157"/>
      <c r="RRF234" s="157"/>
      <c r="RRG234" s="157"/>
      <c r="RRH234" s="157"/>
      <c r="RRI234" s="157"/>
      <c r="RRJ234" s="157"/>
      <c r="RRK234" s="157"/>
      <c r="RRL234" s="157"/>
      <c r="RRM234" s="157"/>
      <c r="RRN234" s="157"/>
      <c r="RRO234" s="157"/>
      <c r="RRP234" s="157"/>
      <c r="RRQ234" s="157"/>
      <c r="RRR234" s="157"/>
      <c r="RRS234" s="157"/>
      <c r="RRT234" s="157"/>
      <c r="RRU234" s="157"/>
      <c r="RRV234" s="157"/>
      <c r="RRW234" s="157"/>
      <c r="RRX234" s="157"/>
      <c r="RRY234" s="157"/>
      <c r="RRZ234" s="157"/>
      <c r="RSA234" s="157"/>
      <c r="RSB234" s="157"/>
      <c r="RSC234" s="157"/>
      <c r="RSD234" s="157"/>
      <c r="RSE234" s="157"/>
      <c r="RSF234" s="157"/>
      <c r="RSG234" s="157"/>
      <c r="RSH234" s="157"/>
      <c r="RSI234" s="157"/>
      <c r="RSJ234" s="157"/>
      <c r="RSK234" s="157"/>
      <c r="RSL234" s="157"/>
      <c r="RSM234" s="157"/>
      <c r="RSN234" s="157"/>
      <c r="RSO234" s="157"/>
      <c r="RSP234" s="157"/>
      <c r="RSQ234" s="157"/>
      <c r="RSR234" s="157"/>
      <c r="RSS234" s="157"/>
      <c r="RST234" s="157"/>
      <c r="RSU234" s="157"/>
      <c r="RSV234" s="157"/>
      <c r="RSW234" s="157"/>
      <c r="RSX234" s="157"/>
      <c r="RSY234" s="157"/>
      <c r="RSZ234" s="157"/>
      <c r="RTA234" s="157"/>
      <c r="RTB234" s="157"/>
      <c r="RTC234" s="157"/>
      <c r="RTD234" s="157"/>
      <c r="RTE234" s="157"/>
      <c r="RTF234" s="157"/>
      <c r="RTG234" s="157"/>
      <c r="RTH234" s="157"/>
      <c r="RTI234" s="157"/>
      <c r="RTJ234" s="157"/>
      <c r="RTK234" s="157"/>
      <c r="RTL234" s="157"/>
      <c r="RTM234" s="157"/>
      <c r="RTN234" s="157"/>
      <c r="RTO234" s="157"/>
      <c r="RTP234" s="157"/>
      <c r="RTQ234" s="157"/>
      <c r="RTR234" s="157"/>
      <c r="RTS234" s="157"/>
      <c r="RTT234" s="157"/>
      <c r="RTU234" s="157"/>
      <c r="RTV234" s="157"/>
      <c r="RTW234" s="157"/>
      <c r="RTX234" s="157"/>
      <c r="RTY234" s="157"/>
      <c r="RTZ234" s="157"/>
      <c r="RUA234" s="157"/>
      <c r="RUB234" s="157"/>
      <c r="RUC234" s="157"/>
      <c r="RUD234" s="157"/>
      <c r="RUE234" s="157"/>
      <c r="RUF234" s="157"/>
      <c r="RUG234" s="157"/>
      <c r="RUH234" s="157"/>
      <c r="RUI234" s="157"/>
      <c r="RUJ234" s="157"/>
      <c r="RUK234" s="157"/>
      <c r="RUL234" s="157"/>
      <c r="RUM234" s="157"/>
      <c r="RUN234" s="157"/>
      <c r="RUO234" s="157"/>
      <c r="RUP234" s="157"/>
      <c r="RUQ234" s="157"/>
      <c r="RUR234" s="157"/>
      <c r="RUS234" s="157"/>
      <c r="RUT234" s="157"/>
      <c r="RUU234" s="157"/>
      <c r="RUV234" s="157"/>
      <c r="RUW234" s="157"/>
      <c r="RUX234" s="157"/>
      <c r="RUY234" s="157"/>
      <c r="RUZ234" s="157"/>
      <c r="RVA234" s="157"/>
      <c r="RVB234" s="157"/>
      <c r="RVC234" s="157"/>
      <c r="RVD234" s="157"/>
      <c r="RVE234" s="157"/>
      <c r="RVF234" s="157"/>
      <c r="RVG234" s="157"/>
      <c r="RVH234" s="157"/>
      <c r="RVI234" s="157"/>
      <c r="RVJ234" s="157"/>
      <c r="RVK234" s="157"/>
      <c r="RVL234" s="157"/>
      <c r="RVM234" s="157"/>
      <c r="RVN234" s="157"/>
      <c r="RVO234" s="157"/>
      <c r="RVP234" s="157"/>
      <c r="RVQ234" s="157"/>
      <c r="RVR234" s="157"/>
      <c r="RVS234" s="157"/>
      <c r="RVT234" s="157"/>
      <c r="RVU234" s="157"/>
      <c r="RVV234" s="157"/>
      <c r="RVW234" s="157"/>
      <c r="RVX234" s="157"/>
      <c r="RVY234" s="157"/>
      <c r="RVZ234" s="157"/>
      <c r="RWA234" s="157"/>
      <c r="RWB234" s="157"/>
      <c r="RWC234" s="157"/>
      <c r="RWD234" s="157"/>
      <c r="RWE234" s="157"/>
      <c r="RWF234" s="157"/>
      <c r="RWG234" s="157"/>
      <c r="RWH234" s="157"/>
      <c r="RWI234" s="157"/>
      <c r="RWJ234" s="157"/>
      <c r="RWK234" s="157"/>
      <c r="RWL234" s="157"/>
      <c r="RWM234" s="157"/>
      <c r="RWN234" s="157"/>
      <c r="RWO234" s="157"/>
      <c r="RWP234" s="157"/>
      <c r="RWQ234" s="157"/>
      <c r="RWR234" s="157"/>
      <c r="RWS234" s="157"/>
      <c r="RWT234" s="157"/>
      <c r="RWU234" s="157"/>
      <c r="RWV234" s="157"/>
      <c r="RWW234" s="157"/>
      <c r="RWX234" s="157"/>
      <c r="RWY234" s="157"/>
      <c r="RWZ234" s="157"/>
      <c r="RXA234" s="157"/>
      <c r="RXB234" s="157"/>
      <c r="RXC234" s="157"/>
      <c r="RXD234" s="157"/>
      <c r="RXE234" s="157"/>
      <c r="RXF234" s="157"/>
      <c r="RXG234" s="157"/>
      <c r="RXH234" s="157"/>
      <c r="RXI234" s="157"/>
      <c r="RXJ234" s="157"/>
      <c r="RXK234" s="157"/>
      <c r="RXL234" s="157"/>
      <c r="RXM234" s="157"/>
      <c r="RXN234" s="157"/>
      <c r="RXO234" s="157"/>
      <c r="RXP234" s="157"/>
      <c r="RXQ234" s="157"/>
      <c r="RXR234" s="157"/>
      <c r="RXS234" s="157"/>
      <c r="RXT234" s="157"/>
      <c r="RXU234" s="157"/>
      <c r="RXV234" s="157"/>
      <c r="RXW234" s="157"/>
      <c r="RXX234" s="157"/>
      <c r="RXY234" s="157"/>
      <c r="RXZ234" s="157"/>
      <c r="RYA234" s="157"/>
      <c r="RYB234" s="157"/>
      <c r="RYC234" s="157"/>
      <c r="RYD234" s="157"/>
      <c r="RYE234" s="157"/>
      <c r="RYF234" s="157"/>
      <c r="RYG234" s="157"/>
      <c r="RYH234" s="157"/>
      <c r="RYI234" s="157"/>
      <c r="RYJ234" s="157"/>
      <c r="RYK234" s="157"/>
      <c r="RYL234" s="157"/>
      <c r="RYM234" s="157"/>
      <c r="RYN234" s="157"/>
      <c r="RYO234" s="157"/>
      <c r="RYP234" s="157"/>
      <c r="RYQ234" s="157"/>
      <c r="RYR234" s="157"/>
      <c r="RYS234" s="157"/>
      <c r="RYT234" s="157"/>
      <c r="RYU234" s="157"/>
      <c r="RYV234" s="157"/>
      <c r="RYW234" s="157"/>
      <c r="RYX234" s="157"/>
      <c r="RYY234" s="157"/>
      <c r="RYZ234" s="157"/>
      <c r="RZA234" s="157"/>
      <c r="RZB234" s="157"/>
      <c r="RZC234" s="157"/>
      <c r="RZD234" s="157"/>
      <c r="RZE234" s="157"/>
      <c r="RZF234" s="157"/>
      <c r="RZG234" s="157"/>
      <c r="RZH234" s="157"/>
      <c r="RZI234" s="157"/>
      <c r="RZJ234" s="157"/>
      <c r="RZK234" s="157"/>
      <c r="RZL234" s="157"/>
      <c r="RZM234" s="157"/>
      <c r="RZN234" s="157"/>
      <c r="RZO234" s="157"/>
      <c r="RZP234" s="157"/>
      <c r="RZQ234" s="157"/>
      <c r="RZR234" s="157"/>
      <c r="RZS234" s="157"/>
      <c r="RZT234" s="157"/>
      <c r="RZU234" s="157"/>
      <c r="RZV234" s="157"/>
      <c r="RZW234" s="157"/>
      <c r="RZX234" s="157"/>
      <c r="RZY234" s="157"/>
      <c r="RZZ234" s="157"/>
      <c r="SAA234" s="157"/>
      <c r="SAB234" s="157"/>
      <c r="SAC234" s="157"/>
      <c r="SAD234" s="157"/>
      <c r="SAE234" s="157"/>
      <c r="SAF234" s="157"/>
      <c r="SAG234" s="157"/>
      <c r="SAH234" s="157"/>
      <c r="SAI234" s="157"/>
      <c r="SAJ234" s="157"/>
      <c r="SAK234" s="157"/>
      <c r="SAL234" s="157"/>
      <c r="SAM234" s="157"/>
      <c r="SAN234" s="157"/>
      <c r="SAO234" s="157"/>
      <c r="SAP234" s="157"/>
      <c r="SAQ234" s="157"/>
      <c r="SAR234" s="157"/>
      <c r="SAS234" s="157"/>
      <c r="SAT234" s="157"/>
      <c r="SAU234" s="157"/>
      <c r="SAV234" s="157"/>
      <c r="SAW234" s="157"/>
      <c r="SAX234" s="157"/>
      <c r="SAY234" s="157"/>
      <c r="SAZ234" s="157"/>
      <c r="SBA234" s="157"/>
      <c r="SBB234" s="157"/>
      <c r="SBC234" s="157"/>
      <c r="SBD234" s="157"/>
      <c r="SBE234" s="157"/>
      <c r="SBF234" s="157"/>
      <c r="SBG234" s="157"/>
      <c r="SBH234" s="157"/>
      <c r="SBI234" s="157"/>
      <c r="SBJ234" s="157"/>
      <c r="SBK234" s="157"/>
      <c r="SBL234" s="157"/>
      <c r="SBM234" s="157"/>
      <c r="SBN234" s="157"/>
      <c r="SBO234" s="157"/>
      <c r="SBP234" s="157"/>
      <c r="SBQ234" s="157"/>
      <c r="SBR234" s="157"/>
      <c r="SBS234" s="157"/>
      <c r="SBT234" s="157"/>
      <c r="SBU234" s="157"/>
      <c r="SBV234" s="157"/>
      <c r="SBW234" s="157"/>
      <c r="SBX234" s="157"/>
      <c r="SBY234" s="157"/>
      <c r="SBZ234" s="157"/>
      <c r="SCA234" s="157"/>
      <c r="SCB234" s="157"/>
      <c r="SCC234" s="157"/>
      <c r="SCD234" s="157"/>
      <c r="SCE234" s="157"/>
      <c r="SCF234" s="157"/>
      <c r="SCG234" s="157"/>
      <c r="SCH234" s="157"/>
      <c r="SCI234" s="157"/>
      <c r="SCJ234" s="157"/>
      <c r="SCK234" s="157"/>
      <c r="SCL234" s="157"/>
      <c r="SCM234" s="157"/>
      <c r="SCN234" s="157"/>
      <c r="SCO234" s="157"/>
      <c r="SCP234" s="157"/>
      <c r="SCQ234" s="157"/>
      <c r="SCR234" s="157"/>
      <c r="SCS234" s="157"/>
      <c r="SCT234" s="157"/>
      <c r="SCU234" s="157"/>
      <c r="SCV234" s="157"/>
      <c r="SCW234" s="157"/>
      <c r="SCX234" s="157"/>
      <c r="SCY234" s="157"/>
      <c r="SCZ234" s="157"/>
      <c r="SDA234" s="157"/>
      <c r="SDB234" s="157"/>
      <c r="SDC234" s="157"/>
      <c r="SDD234" s="157"/>
      <c r="SDE234" s="157"/>
      <c r="SDF234" s="157"/>
      <c r="SDG234" s="157"/>
      <c r="SDH234" s="157"/>
      <c r="SDI234" s="157"/>
      <c r="SDJ234" s="157"/>
      <c r="SDK234" s="157"/>
      <c r="SDL234" s="157"/>
      <c r="SDM234" s="157"/>
      <c r="SDN234" s="157"/>
      <c r="SDO234" s="157"/>
      <c r="SDP234" s="157"/>
      <c r="SDQ234" s="157"/>
      <c r="SDR234" s="157"/>
      <c r="SDS234" s="157"/>
      <c r="SDT234" s="157"/>
      <c r="SDU234" s="157"/>
      <c r="SDV234" s="157"/>
      <c r="SDW234" s="157"/>
      <c r="SDX234" s="157"/>
      <c r="SDY234" s="157"/>
      <c r="SDZ234" s="157"/>
      <c r="SEA234" s="157"/>
      <c r="SEB234" s="157"/>
      <c r="SEC234" s="157"/>
      <c r="SED234" s="157"/>
      <c r="SEE234" s="157"/>
      <c r="SEF234" s="157"/>
      <c r="SEG234" s="157"/>
      <c r="SEH234" s="157"/>
      <c r="SEI234" s="157"/>
      <c r="SEJ234" s="157"/>
      <c r="SEK234" s="157"/>
      <c r="SEL234" s="157"/>
      <c r="SEM234" s="157"/>
      <c r="SEN234" s="157"/>
      <c r="SEO234" s="157"/>
      <c r="SEP234" s="157"/>
      <c r="SEQ234" s="157"/>
      <c r="SER234" s="157"/>
      <c r="SES234" s="157"/>
      <c r="SET234" s="157"/>
      <c r="SEU234" s="157"/>
      <c r="SEV234" s="157"/>
      <c r="SEW234" s="157"/>
      <c r="SEX234" s="157"/>
      <c r="SEY234" s="157"/>
      <c r="SEZ234" s="157"/>
      <c r="SFA234" s="157"/>
      <c r="SFB234" s="157"/>
      <c r="SFC234" s="157"/>
      <c r="SFD234" s="157"/>
      <c r="SFE234" s="157"/>
      <c r="SFF234" s="157"/>
      <c r="SFG234" s="157"/>
      <c r="SFH234" s="157"/>
      <c r="SFI234" s="157"/>
      <c r="SFJ234" s="157"/>
      <c r="SFK234" s="157"/>
      <c r="SFL234" s="157"/>
      <c r="SFM234" s="157"/>
      <c r="SFN234" s="157"/>
      <c r="SFO234" s="157"/>
      <c r="SFP234" s="157"/>
      <c r="SFQ234" s="157"/>
      <c r="SFR234" s="157"/>
      <c r="SFS234" s="157"/>
      <c r="SFT234" s="157"/>
      <c r="SFU234" s="157"/>
      <c r="SFV234" s="157"/>
      <c r="SFW234" s="157"/>
      <c r="SFX234" s="157"/>
      <c r="SFY234" s="157"/>
      <c r="SFZ234" s="157"/>
      <c r="SGA234" s="157"/>
      <c r="SGB234" s="157"/>
      <c r="SGC234" s="157"/>
      <c r="SGD234" s="157"/>
      <c r="SGE234" s="157"/>
      <c r="SGF234" s="157"/>
      <c r="SGG234" s="157"/>
      <c r="SGH234" s="157"/>
      <c r="SGI234" s="157"/>
      <c r="SGJ234" s="157"/>
      <c r="SGK234" s="157"/>
      <c r="SGL234" s="157"/>
      <c r="SGM234" s="157"/>
      <c r="SGN234" s="157"/>
      <c r="SGO234" s="157"/>
      <c r="SGP234" s="157"/>
      <c r="SGQ234" s="157"/>
      <c r="SGR234" s="157"/>
      <c r="SGS234" s="157"/>
      <c r="SGT234" s="157"/>
      <c r="SGU234" s="157"/>
      <c r="SGV234" s="157"/>
      <c r="SGW234" s="157"/>
      <c r="SGX234" s="157"/>
      <c r="SGY234" s="157"/>
      <c r="SGZ234" s="157"/>
      <c r="SHA234" s="157"/>
      <c r="SHB234" s="157"/>
      <c r="SHC234" s="157"/>
      <c r="SHD234" s="157"/>
      <c r="SHE234" s="157"/>
      <c r="SHF234" s="157"/>
      <c r="SHG234" s="157"/>
      <c r="SHH234" s="157"/>
      <c r="SHI234" s="157"/>
      <c r="SHJ234" s="157"/>
      <c r="SHK234" s="157"/>
      <c r="SHL234" s="157"/>
      <c r="SHM234" s="157"/>
      <c r="SHN234" s="157"/>
      <c r="SHO234" s="157"/>
      <c r="SHP234" s="157"/>
      <c r="SHQ234" s="157"/>
      <c r="SHR234" s="157"/>
      <c r="SHS234" s="157"/>
      <c r="SHT234" s="157"/>
      <c r="SHU234" s="157"/>
      <c r="SHV234" s="157"/>
      <c r="SHW234" s="157"/>
      <c r="SHX234" s="157"/>
      <c r="SHY234" s="157"/>
      <c r="SHZ234" s="157"/>
      <c r="SIA234" s="157"/>
      <c r="SIB234" s="157"/>
      <c r="SIC234" s="157"/>
      <c r="SID234" s="157"/>
      <c r="SIE234" s="157"/>
      <c r="SIF234" s="157"/>
      <c r="SIG234" s="157"/>
      <c r="SIH234" s="157"/>
      <c r="SII234" s="157"/>
      <c r="SIJ234" s="157"/>
      <c r="SIK234" s="157"/>
      <c r="SIL234" s="157"/>
      <c r="SIM234" s="157"/>
      <c r="SIN234" s="157"/>
      <c r="SIO234" s="157"/>
      <c r="SIP234" s="157"/>
      <c r="SIQ234" s="157"/>
      <c r="SIR234" s="157"/>
      <c r="SIS234" s="157"/>
      <c r="SIT234" s="157"/>
      <c r="SIU234" s="157"/>
      <c r="SIV234" s="157"/>
      <c r="SIW234" s="157"/>
      <c r="SIX234" s="157"/>
      <c r="SIY234" s="157"/>
      <c r="SIZ234" s="157"/>
      <c r="SJA234" s="157"/>
      <c r="SJB234" s="157"/>
      <c r="SJC234" s="157"/>
      <c r="SJD234" s="157"/>
      <c r="SJE234" s="157"/>
      <c r="SJF234" s="157"/>
      <c r="SJG234" s="157"/>
      <c r="SJH234" s="157"/>
      <c r="SJI234" s="157"/>
      <c r="SJJ234" s="157"/>
      <c r="SJK234" s="157"/>
      <c r="SJL234" s="157"/>
      <c r="SJM234" s="157"/>
      <c r="SJN234" s="157"/>
      <c r="SJO234" s="157"/>
      <c r="SJP234" s="157"/>
      <c r="SJQ234" s="157"/>
      <c r="SJR234" s="157"/>
      <c r="SJS234" s="157"/>
      <c r="SJT234" s="157"/>
      <c r="SJU234" s="157"/>
      <c r="SJV234" s="157"/>
      <c r="SJW234" s="157"/>
      <c r="SJX234" s="157"/>
      <c r="SJY234" s="157"/>
      <c r="SJZ234" s="157"/>
      <c r="SKA234" s="157"/>
      <c r="SKB234" s="157"/>
      <c r="SKC234" s="157"/>
      <c r="SKD234" s="157"/>
      <c r="SKE234" s="157"/>
      <c r="SKF234" s="157"/>
      <c r="SKG234" s="157"/>
      <c r="SKH234" s="157"/>
      <c r="SKI234" s="157"/>
      <c r="SKJ234" s="157"/>
      <c r="SKK234" s="157"/>
      <c r="SKL234" s="157"/>
      <c r="SKM234" s="157"/>
      <c r="SKN234" s="157"/>
      <c r="SKO234" s="157"/>
      <c r="SKP234" s="157"/>
      <c r="SKQ234" s="157"/>
      <c r="SKR234" s="157"/>
      <c r="SKS234" s="157"/>
      <c r="SKT234" s="157"/>
      <c r="SKU234" s="157"/>
      <c r="SKV234" s="157"/>
      <c r="SKW234" s="157"/>
      <c r="SKX234" s="157"/>
      <c r="SKY234" s="157"/>
      <c r="SKZ234" s="157"/>
      <c r="SLA234" s="157"/>
      <c r="SLB234" s="157"/>
      <c r="SLC234" s="157"/>
      <c r="SLD234" s="157"/>
      <c r="SLE234" s="157"/>
      <c r="SLF234" s="157"/>
      <c r="SLG234" s="157"/>
      <c r="SLH234" s="157"/>
      <c r="SLI234" s="157"/>
      <c r="SLJ234" s="157"/>
      <c r="SLK234" s="157"/>
      <c r="SLL234" s="157"/>
      <c r="SLM234" s="157"/>
      <c r="SLN234" s="157"/>
      <c r="SLO234" s="157"/>
      <c r="SLP234" s="157"/>
      <c r="SLQ234" s="157"/>
      <c r="SLR234" s="157"/>
      <c r="SLS234" s="157"/>
      <c r="SLT234" s="157"/>
      <c r="SLU234" s="157"/>
      <c r="SLV234" s="157"/>
      <c r="SLW234" s="157"/>
      <c r="SLX234" s="157"/>
      <c r="SLY234" s="157"/>
      <c r="SLZ234" s="157"/>
      <c r="SMA234" s="157"/>
      <c r="SMB234" s="157"/>
      <c r="SMC234" s="157"/>
      <c r="SMD234" s="157"/>
      <c r="SME234" s="157"/>
      <c r="SMF234" s="157"/>
      <c r="SMG234" s="157"/>
      <c r="SMH234" s="157"/>
      <c r="SMI234" s="157"/>
      <c r="SMJ234" s="157"/>
      <c r="SMK234" s="157"/>
      <c r="SML234" s="157"/>
      <c r="SMM234" s="157"/>
      <c r="SMN234" s="157"/>
      <c r="SMO234" s="157"/>
      <c r="SMP234" s="157"/>
      <c r="SMQ234" s="157"/>
      <c r="SMR234" s="157"/>
      <c r="SMS234" s="157"/>
      <c r="SMT234" s="157"/>
      <c r="SMU234" s="157"/>
      <c r="SMV234" s="157"/>
      <c r="SMW234" s="157"/>
      <c r="SMX234" s="157"/>
      <c r="SMY234" s="157"/>
      <c r="SMZ234" s="157"/>
      <c r="SNA234" s="157"/>
      <c r="SNB234" s="157"/>
      <c r="SNC234" s="157"/>
      <c r="SND234" s="157"/>
      <c r="SNE234" s="157"/>
      <c r="SNF234" s="157"/>
      <c r="SNG234" s="157"/>
      <c r="SNH234" s="157"/>
      <c r="SNI234" s="157"/>
      <c r="SNJ234" s="157"/>
      <c r="SNK234" s="157"/>
      <c r="SNL234" s="157"/>
      <c r="SNM234" s="157"/>
      <c r="SNN234" s="157"/>
      <c r="SNO234" s="157"/>
      <c r="SNP234" s="157"/>
      <c r="SNQ234" s="157"/>
      <c r="SNR234" s="157"/>
      <c r="SNS234" s="157"/>
      <c r="SNT234" s="157"/>
      <c r="SNU234" s="157"/>
      <c r="SNV234" s="157"/>
      <c r="SNW234" s="157"/>
      <c r="SNX234" s="157"/>
      <c r="SNY234" s="157"/>
      <c r="SNZ234" s="157"/>
      <c r="SOA234" s="157"/>
      <c r="SOB234" s="157"/>
      <c r="SOC234" s="157"/>
      <c r="SOD234" s="157"/>
      <c r="SOE234" s="157"/>
      <c r="SOF234" s="157"/>
      <c r="SOG234" s="157"/>
      <c r="SOH234" s="157"/>
      <c r="SOI234" s="157"/>
      <c r="SOJ234" s="157"/>
      <c r="SOK234" s="157"/>
      <c r="SOL234" s="157"/>
      <c r="SOM234" s="157"/>
      <c r="SON234" s="157"/>
      <c r="SOO234" s="157"/>
      <c r="SOP234" s="157"/>
      <c r="SOQ234" s="157"/>
      <c r="SOR234" s="157"/>
      <c r="SOS234" s="157"/>
      <c r="SOT234" s="157"/>
      <c r="SOU234" s="157"/>
      <c r="SOV234" s="157"/>
      <c r="SOW234" s="157"/>
      <c r="SOX234" s="157"/>
      <c r="SOY234" s="157"/>
      <c r="SOZ234" s="157"/>
      <c r="SPA234" s="157"/>
      <c r="SPB234" s="157"/>
      <c r="SPC234" s="157"/>
      <c r="SPD234" s="157"/>
      <c r="SPE234" s="157"/>
      <c r="SPF234" s="157"/>
      <c r="SPG234" s="157"/>
      <c r="SPH234" s="157"/>
      <c r="SPI234" s="157"/>
      <c r="SPJ234" s="157"/>
      <c r="SPK234" s="157"/>
      <c r="SPL234" s="157"/>
      <c r="SPM234" s="157"/>
      <c r="SPN234" s="157"/>
      <c r="SPO234" s="157"/>
      <c r="SPP234" s="157"/>
      <c r="SPQ234" s="157"/>
      <c r="SPR234" s="157"/>
      <c r="SPS234" s="157"/>
      <c r="SPT234" s="157"/>
      <c r="SPU234" s="157"/>
      <c r="SPV234" s="157"/>
      <c r="SPW234" s="157"/>
      <c r="SPX234" s="157"/>
      <c r="SPY234" s="157"/>
      <c r="SPZ234" s="157"/>
      <c r="SQA234" s="157"/>
      <c r="SQB234" s="157"/>
      <c r="SQC234" s="157"/>
      <c r="SQD234" s="157"/>
      <c r="SQE234" s="157"/>
      <c r="SQF234" s="157"/>
      <c r="SQG234" s="157"/>
      <c r="SQH234" s="157"/>
      <c r="SQI234" s="157"/>
      <c r="SQJ234" s="157"/>
      <c r="SQK234" s="157"/>
      <c r="SQL234" s="157"/>
      <c r="SQM234" s="157"/>
      <c r="SQN234" s="157"/>
      <c r="SQO234" s="157"/>
      <c r="SQP234" s="157"/>
      <c r="SQQ234" s="157"/>
      <c r="SQR234" s="157"/>
      <c r="SQS234" s="157"/>
      <c r="SQT234" s="157"/>
      <c r="SQU234" s="157"/>
      <c r="SQV234" s="157"/>
      <c r="SQW234" s="157"/>
      <c r="SQX234" s="157"/>
      <c r="SQY234" s="157"/>
      <c r="SQZ234" s="157"/>
      <c r="SRA234" s="157"/>
      <c r="SRB234" s="157"/>
      <c r="SRC234" s="157"/>
      <c r="SRD234" s="157"/>
      <c r="SRE234" s="157"/>
      <c r="SRF234" s="157"/>
      <c r="SRG234" s="157"/>
      <c r="SRH234" s="157"/>
      <c r="SRI234" s="157"/>
      <c r="SRJ234" s="157"/>
      <c r="SRK234" s="157"/>
      <c r="SRL234" s="157"/>
      <c r="SRM234" s="157"/>
      <c r="SRN234" s="157"/>
      <c r="SRO234" s="157"/>
      <c r="SRP234" s="157"/>
      <c r="SRQ234" s="157"/>
      <c r="SRR234" s="157"/>
      <c r="SRS234" s="157"/>
      <c r="SRT234" s="157"/>
      <c r="SRU234" s="157"/>
      <c r="SRV234" s="157"/>
      <c r="SRW234" s="157"/>
      <c r="SRX234" s="157"/>
      <c r="SRY234" s="157"/>
      <c r="SRZ234" s="157"/>
      <c r="SSA234" s="157"/>
      <c r="SSB234" s="157"/>
      <c r="SSC234" s="157"/>
      <c r="SSD234" s="157"/>
      <c r="SSE234" s="157"/>
      <c r="SSF234" s="157"/>
      <c r="SSG234" s="157"/>
      <c r="SSH234" s="157"/>
      <c r="SSI234" s="157"/>
      <c r="SSJ234" s="157"/>
      <c r="SSK234" s="157"/>
      <c r="SSL234" s="157"/>
      <c r="SSM234" s="157"/>
      <c r="SSN234" s="157"/>
      <c r="SSO234" s="157"/>
      <c r="SSP234" s="157"/>
      <c r="SSQ234" s="157"/>
      <c r="SSR234" s="157"/>
      <c r="SSS234" s="157"/>
      <c r="SST234" s="157"/>
      <c r="SSU234" s="157"/>
      <c r="SSV234" s="157"/>
      <c r="SSW234" s="157"/>
      <c r="SSX234" s="157"/>
      <c r="SSY234" s="157"/>
      <c r="SSZ234" s="157"/>
      <c r="STA234" s="157"/>
      <c r="STB234" s="157"/>
      <c r="STC234" s="157"/>
      <c r="STD234" s="157"/>
      <c r="STE234" s="157"/>
      <c r="STF234" s="157"/>
      <c r="STG234" s="157"/>
      <c r="STH234" s="157"/>
      <c r="STI234" s="157"/>
      <c r="STJ234" s="157"/>
      <c r="STK234" s="157"/>
      <c r="STL234" s="157"/>
      <c r="STM234" s="157"/>
      <c r="STN234" s="157"/>
      <c r="STO234" s="157"/>
      <c r="STP234" s="157"/>
      <c r="STQ234" s="157"/>
      <c r="STR234" s="157"/>
      <c r="STS234" s="157"/>
      <c r="STT234" s="157"/>
      <c r="STU234" s="157"/>
      <c r="STV234" s="157"/>
      <c r="STW234" s="157"/>
      <c r="STX234" s="157"/>
      <c r="STY234" s="157"/>
      <c r="STZ234" s="157"/>
      <c r="SUA234" s="157"/>
      <c r="SUB234" s="157"/>
      <c r="SUC234" s="157"/>
      <c r="SUD234" s="157"/>
      <c r="SUE234" s="157"/>
      <c r="SUF234" s="157"/>
      <c r="SUG234" s="157"/>
      <c r="SUH234" s="157"/>
      <c r="SUI234" s="157"/>
      <c r="SUJ234" s="157"/>
      <c r="SUK234" s="157"/>
      <c r="SUL234" s="157"/>
      <c r="SUM234" s="157"/>
      <c r="SUN234" s="157"/>
      <c r="SUO234" s="157"/>
      <c r="SUP234" s="157"/>
      <c r="SUQ234" s="157"/>
      <c r="SUR234" s="157"/>
      <c r="SUS234" s="157"/>
      <c r="SUT234" s="157"/>
      <c r="SUU234" s="157"/>
      <c r="SUV234" s="157"/>
      <c r="SUW234" s="157"/>
      <c r="SUX234" s="157"/>
      <c r="SUY234" s="157"/>
      <c r="SUZ234" s="157"/>
      <c r="SVA234" s="157"/>
      <c r="SVB234" s="157"/>
      <c r="SVC234" s="157"/>
      <c r="SVD234" s="157"/>
      <c r="SVE234" s="157"/>
      <c r="SVF234" s="157"/>
      <c r="SVG234" s="157"/>
      <c r="SVH234" s="157"/>
      <c r="SVI234" s="157"/>
      <c r="SVJ234" s="157"/>
      <c r="SVK234" s="157"/>
      <c r="SVL234" s="157"/>
      <c r="SVM234" s="157"/>
      <c r="SVN234" s="157"/>
      <c r="SVO234" s="157"/>
      <c r="SVP234" s="157"/>
      <c r="SVQ234" s="157"/>
      <c r="SVR234" s="157"/>
      <c r="SVS234" s="157"/>
      <c r="SVT234" s="157"/>
      <c r="SVU234" s="157"/>
      <c r="SVV234" s="157"/>
      <c r="SVW234" s="157"/>
      <c r="SVX234" s="157"/>
      <c r="SVY234" s="157"/>
      <c r="SVZ234" s="157"/>
      <c r="SWA234" s="157"/>
      <c r="SWB234" s="157"/>
      <c r="SWC234" s="157"/>
      <c r="SWD234" s="157"/>
      <c r="SWE234" s="157"/>
      <c r="SWF234" s="157"/>
      <c r="SWG234" s="157"/>
      <c r="SWH234" s="157"/>
      <c r="SWI234" s="157"/>
      <c r="SWJ234" s="157"/>
      <c r="SWK234" s="157"/>
      <c r="SWL234" s="157"/>
      <c r="SWM234" s="157"/>
      <c r="SWN234" s="157"/>
      <c r="SWO234" s="157"/>
      <c r="SWP234" s="157"/>
      <c r="SWQ234" s="157"/>
      <c r="SWR234" s="157"/>
      <c r="SWS234" s="157"/>
      <c r="SWT234" s="157"/>
      <c r="SWU234" s="157"/>
      <c r="SWV234" s="157"/>
      <c r="SWW234" s="157"/>
      <c r="SWX234" s="157"/>
      <c r="SWY234" s="157"/>
      <c r="SWZ234" s="157"/>
      <c r="SXA234" s="157"/>
      <c r="SXB234" s="157"/>
      <c r="SXC234" s="157"/>
      <c r="SXD234" s="157"/>
      <c r="SXE234" s="157"/>
      <c r="SXF234" s="157"/>
      <c r="SXG234" s="157"/>
      <c r="SXH234" s="157"/>
      <c r="SXI234" s="157"/>
      <c r="SXJ234" s="157"/>
      <c r="SXK234" s="157"/>
      <c r="SXL234" s="157"/>
      <c r="SXM234" s="157"/>
      <c r="SXN234" s="157"/>
      <c r="SXO234" s="157"/>
      <c r="SXP234" s="157"/>
      <c r="SXQ234" s="157"/>
      <c r="SXR234" s="157"/>
      <c r="SXS234" s="157"/>
      <c r="SXT234" s="157"/>
      <c r="SXU234" s="157"/>
      <c r="SXV234" s="157"/>
      <c r="SXW234" s="157"/>
      <c r="SXX234" s="157"/>
      <c r="SXY234" s="157"/>
      <c r="SXZ234" s="157"/>
      <c r="SYA234" s="157"/>
      <c r="SYB234" s="157"/>
      <c r="SYC234" s="157"/>
      <c r="SYD234" s="157"/>
      <c r="SYE234" s="157"/>
      <c r="SYF234" s="157"/>
      <c r="SYG234" s="157"/>
      <c r="SYH234" s="157"/>
      <c r="SYI234" s="157"/>
      <c r="SYJ234" s="157"/>
      <c r="SYK234" s="157"/>
      <c r="SYL234" s="157"/>
      <c r="SYM234" s="157"/>
      <c r="SYN234" s="157"/>
      <c r="SYO234" s="157"/>
      <c r="SYP234" s="157"/>
      <c r="SYQ234" s="157"/>
      <c r="SYR234" s="157"/>
      <c r="SYS234" s="157"/>
      <c r="SYT234" s="157"/>
      <c r="SYU234" s="157"/>
      <c r="SYV234" s="157"/>
      <c r="SYW234" s="157"/>
      <c r="SYX234" s="157"/>
      <c r="SYY234" s="157"/>
      <c r="SYZ234" s="157"/>
      <c r="SZA234" s="157"/>
      <c r="SZB234" s="157"/>
      <c r="SZC234" s="157"/>
      <c r="SZD234" s="157"/>
      <c r="SZE234" s="157"/>
      <c r="SZF234" s="157"/>
      <c r="SZG234" s="157"/>
      <c r="SZH234" s="157"/>
      <c r="SZI234" s="157"/>
      <c r="SZJ234" s="157"/>
      <c r="SZK234" s="157"/>
      <c r="SZL234" s="157"/>
      <c r="SZM234" s="157"/>
      <c r="SZN234" s="157"/>
      <c r="SZO234" s="157"/>
      <c r="SZP234" s="157"/>
      <c r="SZQ234" s="157"/>
      <c r="SZR234" s="157"/>
      <c r="SZS234" s="157"/>
      <c r="SZT234" s="157"/>
      <c r="SZU234" s="157"/>
      <c r="SZV234" s="157"/>
      <c r="SZW234" s="157"/>
      <c r="SZX234" s="157"/>
      <c r="SZY234" s="157"/>
      <c r="SZZ234" s="157"/>
      <c r="TAA234" s="157"/>
      <c r="TAB234" s="157"/>
      <c r="TAC234" s="157"/>
      <c r="TAD234" s="157"/>
      <c r="TAE234" s="157"/>
      <c r="TAF234" s="157"/>
      <c r="TAG234" s="157"/>
      <c r="TAH234" s="157"/>
      <c r="TAI234" s="157"/>
      <c r="TAJ234" s="157"/>
      <c r="TAK234" s="157"/>
      <c r="TAL234" s="157"/>
      <c r="TAM234" s="157"/>
      <c r="TAN234" s="157"/>
      <c r="TAO234" s="157"/>
      <c r="TAP234" s="157"/>
      <c r="TAQ234" s="157"/>
      <c r="TAR234" s="157"/>
      <c r="TAS234" s="157"/>
      <c r="TAT234" s="157"/>
      <c r="TAU234" s="157"/>
      <c r="TAV234" s="157"/>
      <c r="TAW234" s="157"/>
      <c r="TAX234" s="157"/>
      <c r="TAY234" s="157"/>
      <c r="TAZ234" s="157"/>
      <c r="TBA234" s="157"/>
      <c r="TBB234" s="157"/>
      <c r="TBC234" s="157"/>
      <c r="TBD234" s="157"/>
      <c r="TBE234" s="157"/>
      <c r="TBF234" s="157"/>
      <c r="TBG234" s="157"/>
      <c r="TBH234" s="157"/>
      <c r="TBI234" s="157"/>
      <c r="TBJ234" s="157"/>
      <c r="TBK234" s="157"/>
      <c r="TBL234" s="157"/>
      <c r="TBM234" s="157"/>
      <c r="TBN234" s="157"/>
      <c r="TBO234" s="157"/>
      <c r="TBP234" s="157"/>
      <c r="TBQ234" s="157"/>
      <c r="TBR234" s="157"/>
      <c r="TBS234" s="157"/>
      <c r="TBT234" s="157"/>
      <c r="TBU234" s="157"/>
      <c r="TBV234" s="157"/>
      <c r="TBW234" s="157"/>
      <c r="TBX234" s="157"/>
      <c r="TBY234" s="157"/>
      <c r="TBZ234" s="157"/>
      <c r="TCA234" s="157"/>
      <c r="TCB234" s="157"/>
      <c r="TCC234" s="157"/>
      <c r="TCD234" s="157"/>
      <c r="TCE234" s="157"/>
      <c r="TCF234" s="157"/>
      <c r="TCG234" s="157"/>
      <c r="TCH234" s="157"/>
      <c r="TCI234" s="157"/>
      <c r="TCJ234" s="157"/>
      <c r="TCK234" s="157"/>
      <c r="TCL234" s="157"/>
      <c r="TCM234" s="157"/>
      <c r="TCN234" s="157"/>
      <c r="TCO234" s="157"/>
      <c r="TCP234" s="157"/>
      <c r="TCQ234" s="157"/>
      <c r="TCR234" s="157"/>
      <c r="TCS234" s="157"/>
      <c r="TCT234" s="157"/>
      <c r="TCU234" s="157"/>
      <c r="TCV234" s="157"/>
      <c r="TCW234" s="157"/>
      <c r="TCX234" s="157"/>
      <c r="TCY234" s="157"/>
      <c r="TCZ234" s="157"/>
      <c r="TDA234" s="157"/>
      <c r="TDB234" s="157"/>
      <c r="TDC234" s="157"/>
      <c r="TDD234" s="157"/>
      <c r="TDE234" s="157"/>
      <c r="TDF234" s="157"/>
      <c r="TDG234" s="157"/>
      <c r="TDH234" s="157"/>
      <c r="TDI234" s="157"/>
      <c r="TDJ234" s="157"/>
      <c r="TDK234" s="157"/>
      <c r="TDL234" s="157"/>
      <c r="TDM234" s="157"/>
      <c r="TDN234" s="157"/>
      <c r="TDO234" s="157"/>
      <c r="TDP234" s="157"/>
      <c r="TDQ234" s="157"/>
      <c r="TDR234" s="157"/>
      <c r="TDS234" s="157"/>
      <c r="TDT234" s="157"/>
      <c r="TDU234" s="157"/>
      <c r="TDV234" s="157"/>
      <c r="TDW234" s="157"/>
      <c r="TDX234" s="157"/>
      <c r="TDY234" s="157"/>
      <c r="TDZ234" s="157"/>
      <c r="TEA234" s="157"/>
      <c r="TEB234" s="157"/>
      <c r="TEC234" s="157"/>
      <c r="TED234" s="157"/>
      <c r="TEE234" s="157"/>
      <c r="TEF234" s="157"/>
      <c r="TEG234" s="157"/>
      <c r="TEH234" s="157"/>
      <c r="TEI234" s="157"/>
      <c r="TEJ234" s="157"/>
      <c r="TEK234" s="157"/>
      <c r="TEL234" s="157"/>
      <c r="TEM234" s="157"/>
      <c r="TEN234" s="157"/>
      <c r="TEO234" s="157"/>
      <c r="TEP234" s="157"/>
      <c r="TEQ234" s="157"/>
      <c r="TER234" s="157"/>
      <c r="TES234" s="157"/>
      <c r="TET234" s="157"/>
      <c r="TEU234" s="157"/>
      <c r="TEV234" s="157"/>
      <c r="TEW234" s="157"/>
      <c r="TEX234" s="157"/>
      <c r="TEY234" s="157"/>
      <c r="TEZ234" s="157"/>
      <c r="TFA234" s="157"/>
      <c r="TFB234" s="157"/>
      <c r="TFC234" s="157"/>
      <c r="TFD234" s="157"/>
      <c r="TFE234" s="157"/>
      <c r="TFF234" s="157"/>
      <c r="TFG234" s="157"/>
      <c r="TFH234" s="157"/>
      <c r="TFI234" s="157"/>
      <c r="TFJ234" s="157"/>
      <c r="TFK234" s="157"/>
      <c r="TFL234" s="157"/>
      <c r="TFM234" s="157"/>
      <c r="TFN234" s="157"/>
      <c r="TFO234" s="157"/>
      <c r="TFP234" s="157"/>
      <c r="TFQ234" s="157"/>
      <c r="TFR234" s="157"/>
      <c r="TFS234" s="157"/>
      <c r="TFT234" s="157"/>
      <c r="TFU234" s="157"/>
      <c r="TFV234" s="157"/>
      <c r="TFW234" s="157"/>
      <c r="TFX234" s="157"/>
      <c r="TFY234" s="157"/>
      <c r="TFZ234" s="157"/>
      <c r="TGA234" s="157"/>
      <c r="TGB234" s="157"/>
      <c r="TGC234" s="157"/>
      <c r="TGD234" s="157"/>
      <c r="TGE234" s="157"/>
      <c r="TGF234" s="157"/>
      <c r="TGG234" s="157"/>
      <c r="TGH234" s="157"/>
      <c r="TGI234" s="157"/>
      <c r="TGJ234" s="157"/>
      <c r="TGK234" s="157"/>
      <c r="TGL234" s="157"/>
      <c r="TGM234" s="157"/>
      <c r="TGN234" s="157"/>
      <c r="TGO234" s="157"/>
      <c r="TGP234" s="157"/>
      <c r="TGQ234" s="157"/>
      <c r="TGR234" s="157"/>
      <c r="TGS234" s="157"/>
      <c r="TGT234" s="157"/>
      <c r="TGU234" s="157"/>
      <c r="TGV234" s="157"/>
      <c r="TGW234" s="157"/>
      <c r="TGX234" s="157"/>
      <c r="TGY234" s="157"/>
      <c r="TGZ234" s="157"/>
      <c r="THA234" s="157"/>
      <c r="THB234" s="157"/>
      <c r="THC234" s="157"/>
      <c r="THD234" s="157"/>
      <c r="THE234" s="157"/>
      <c r="THF234" s="157"/>
      <c r="THG234" s="157"/>
      <c r="THH234" s="157"/>
      <c r="THI234" s="157"/>
      <c r="THJ234" s="157"/>
      <c r="THK234" s="157"/>
      <c r="THL234" s="157"/>
      <c r="THM234" s="157"/>
      <c r="THN234" s="157"/>
      <c r="THO234" s="157"/>
      <c r="THP234" s="157"/>
      <c r="THQ234" s="157"/>
      <c r="THR234" s="157"/>
      <c r="THS234" s="157"/>
      <c r="THT234" s="157"/>
      <c r="THU234" s="157"/>
      <c r="THV234" s="157"/>
      <c r="THW234" s="157"/>
      <c r="THX234" s="157"/>
      <c r="THY234" s="157"/>
      <c r="THZ234" s="157"/>
      <c r="TIA234" s="157"/>
      <c r="TIB234" s="157"/>
      <c r="TIC234" s="157"/>
      <c r="TID234" s="157"/>
      <c r="TIE234" s="157"/>
      <c r="TIF234" s="157"/>
      <c r="TIG234" s="157"/>
      <c r="TIH234" s="157"/>
      <c r="TII234" s="157"/>
      <c r="TIJ234" s="157"/>
      <c r="TIK234" s="157"/>
      <c r="TIL234" s="157"/>
      <c r="TIM234" s="157"/>
      <c r="TIN234" s="157"/>
      <c r="TIO234" s="157"/>
      <c r="TIP234" s="157"/>
      <c r="TIQ234" s="157"/>
      <c r="TIR234" s="157"/>
      <c r="TIS234" s="157"/>
      <c r="TIT234" s="157"/>
      <c r="TIU234" s="157"/>
      <c r="TIV234" s="157"/>
      <c r="TIW234" s="157"/>
      <c r="TIX234" s="157"/>
      <c r="TIY234" s="157"/>
      <c r="TIZ234" s="157"/>
      <c r="TJA234" s="157"/>
      <c r="TJB234" s="157"/>
      <c r="TJC234" s="157"/>
      <c r="TJD234" s="157"/>
      <c r="TJE234" s="157"/>
      <c r="TJF234" s="157"/>
      <c r="TJG234" s="157"/>
      <c r="TJH234" s="157"/>
      <c r="TJI234" s="157"/>
      <c r="TJJ234" s="157"/>
      <c r="TJK234" s="157"/>
      <c r="TJL234" s="157"/>
      <c r="TJM234" s="157"/>
      <c r="TJN234" s="157"/>
      <c r="TJO234" s="157"/>
      <c r="TJP234" s="157"/>
      <c r="TJQ234" s="157"/>
      <c r="TJR234" s="157"/>
      <c r="TJS234" s="157"/>
      <c r="TJT234" s="157"/>
      <c r="TJU234" s="157"/>
      <c r="TJV234" s="157"/>
      <c r="TJW234" s="157"/>
      <c r="TJX234" s="157"/>
      <c r="TJY234" s="157"/>
      <c r="TJZ234" s="157"/>
      <c r="TKA234" s="157"/>
      <c r="TKB234" s="157"/>
      <c r="TKC234" s="157"/>
      <c r="TKD234" s="157"/>
      <c r="TKE234" s="157"/>
      <c r="TKF234" s="157"/>
      <c r="TKG234" s="157"/>
      <c r="TKH234" s="157"/>
      <c r="TKI234" s="157"/>
      <c r="TKJ234" s="157"/>
      <c r="TKK234" s="157"/>
      <c r="TKL234" s="157"/>
      <c r="TKM234" s="157"/>
      <c r="TKN234" s="157"/>
      <c r="TKO234" s="157"/>
      <c r="TKP234" s="157"/>
      <c r="TKQ234" s="157"/>
      <c r="TKR234" s="157"/>
      <c r="TKS234" s="157"/>
      <c r="TKT234" s="157"/>
      <c r="TKU234" s="157"/>
      <c r="TKV234" s="157"/>
      <c r="TKW234" s="157"/>
      <c r="TKX234" s="157"/>
      <c r="TKY234" s="157"/>
      <c r="TKZ234" s="157"/>
      <c r="TLA234" s="157"/>
      <c r="TLB234" s="157"/>
      <c r="TLC234" s="157"/>
      <c r="TLD234" s="157"/>
      <c r="TLE234" s="157"/>
      <c r="TLF234" s="157"/>
      <c r="TLG234" s="157"/>
      <c r="TLH234" s="157"/>
      <c r="TLI234" s="157"/>
      <c r="TLJ234" s="157"/>
      <c r="TLK234" s="157"/>
      <c r="TLL234" s="157"/>
      <c r="TLM234" s="157"/>
      <c r="TLN234" s="157"/>
      <c r="TLO234" s="157"/>
      <c r="TLP234" s="157"/>
      <c r="TLQ234" s="157"/>
      <c r="TLR234" s="157"/>
      <c r="TLS234" s="157"/>
      <c r="TLT234" s="157"/>
      <c r="TLU234" s="157"/>
      <c r="TLV234" s="157"/>
      <c r="TLW234" s="157"/>
      <c r="TLX234" s="157"/>
      <c r="TLY234" s="157"/>
      <c r="TLZ234" s="157"/>
      <c r="TMA234" s="157"/>
      <c r="TMB234" s="157"/>
      <c r="TMC234" s="157"/>
      <c r="TMD234" s="157"/>
      <c r="TME234" s="157"/>
      <c r="TMF234" s="157"/>
      <c r="TMG234" s="157"/>
      <c r="TMH234" s="157"/>
      <c r="TMI234" s="157"/>
      <c r="TMJ234" s="157"/>
      <c r="TMK234" s="157"/>
      <c r="TML234" s="157"/>
      <c r="TMM234" s="157"/>
      <c r="TMN234" s="157"/>
      <c r="TMO234" s="157"/>
      <c r="TMP234" s="157"/>
      <c r="TMQ234" s="157"/>
      <c r="TMR234" s="157"/>
      <c r="TMS234" s="157"/>
      <c r="TMT234" s="157"/>
      <c r="TMU234" s="157"/>
      <c r="TMV234" s="157"/>
      <c r="TMW234" s="157"/>
      <c r="TMX234" s="157"/>
      <c r="TMY234" s="157"/>
      <c r="TMZ234" s="157"/>
      <c r="TNA234" s="157"/>
      <c r="TNB234" s="157"/>
      <c r="TNC234" s="157"/>
      <c r="TND234" s="157"/>
      <c r="TNE234" s="157"/>
      <c r="TNF234" s="157"/>
      <c r="TNG234" s="157"/>
      <c r="TNH234" s="157"/>
      <c r="TNI234" s="157"/>
      <c r="TNJ234" s="157"/>
      <c r="TNK234" s="157"/>
      <c r="TNL234" s="157"/>
      <c r="TNM234" s="157"/>
      <c r="TNN234" s="157"/>
      <c r="TNO234" s="157"/>
      <c r="TNP234" s="157"/>
      <c r="TNQ234" s="157"/>
      <c r="TNR234" s="157"/>
      <c r="TNS234" s="157"/>
      <c r="TNT234" s="157"/>
      <c r="TNU234" s="157"/>
      <c r="TNV234" s="157"/>
      <c r="TNW234" s="157"/>
      <c r="TNX234" s="157"/>
      <c r="TNY234" s="157"/>
      <c r="TNZ234" s="157"/>
      <c r="TOA234" s="157"/>
      <c r="TOB234" s="157"/>
      <c r="TOC234" s="157"/>
      <c r="TOD234" s="157"/>
      <c r="TOE234" s="157"/>
      <c r="TOF234" s="157"/>
      <c r="TOG234" s="157"/>
      <c r="TOH234" s="157"/>
      <c r="TOI234" s="157"/>
      <c r="TOJ234" s="157"/>
      <c r="TOK234" s="157"/>
      <c r="TOL234" s="157"/>
      <c r="TOM234" s="157"/>
      <c r="TON234" s="157"/>
      <c r="TOO234" s="157"/>
      <c r="TOP234" s="157"/>
      <c r="TOQ234" s="157"/>
      <c r="TOR234" s="157"/>
      <c r="TOS234" s="157"/>
      <c r="TOT234" s="157"/>
      <c r="TOU234" s="157"/>
      <c r="TOV234" s="157"/>
      <c r="TOW234" s="157"/>
      <c r="TOX234" s="157"/>
      <c r="TOY234" s="157"/>
      <c r="TOZ234" s="157"/>
      <c r="TPA234" s="157"/>
      <c r="TPB234" s="157"/>
      <c r="TPC234" s="157"/>
      <c r="TPD234" s="157"/>
      <c r="TPE234" s="157"/>
      <c r="TPF234" s="157"/>
      <c r="TPG234" s="157"/>
      <c r="TPH234" s="157"/>
      <c r="TPI234" s="157"/>
      <c r="TPJ234" s="157"/>
      <c r="TPK234" s="157"/>
      <c r="TPL234" s="157"/>
      <c r="TPM234" s="157"/>
      <c r="TPN234" s="157"/>
      <c r="TPO234" s="157"/>
      <c r="TPP234" s="157"/>
      <c r="TPQ234" s="157"/>
      <c r="TPR234" s="157"/>
      <c r="TPS234" s="157"/>
      <c r="TPT234" s="157"/>
      <c r="TPU234" s="157"/>
      <c r="TPV234" s="157"/>
      <c r="TPW234" s="157"/>
      <c r="TPX234" s="157"/>
      <c r="TPY234" s="157"/>
      <c r="TPZ234" s="157"/>
      <c r="TQA234" s="157"/>
      <c r="TQB234" s="157"/>
      <c r="TQC234" s="157"/>
      <c r="TQD234" s="157"/>
      <c r="TQE234" s="157"/>
      <c r="TQF234" s="157"/>
      <c r="TQG234" s="157"/>
      <c r="TQH234" s="157"/>
      <c r="TQI234" s="157"/>
      <c r="TQJ234" s="157"/>
      <c r="TQK234" s="157"/>
      <c r="TQL234" s="157"/>
      <c r="TQM234" s="157"/>
      <c r="TQN234" s="157"/>
      <c r="TQO234" s="157"/>
      <c r="TQP234" s="157"/>
      <c r="TQQ234" s="157"/>
      <c r="TQR234" s="157"/>
      <c r="TQS234" s="157"/>
      <c r="TQT234" s="157"/>
      <c r="TQU234" s="157"/>
      <c r="TQV234" s="157"/>
      <c r="TQW234" s="157"/>
      <c r="TQX234" s="157"/>
      <c r="TQY234" s="157"/>
      <c r="TQZ234" s="157"/>
      <c r="TRA234" s="157"/>
      <c r="TRB234" s="157"/>
      <c r="TRC234" s="157"/>
      <c r="TRD234" s="157"/>
      <c r="TRE234" s="157"/>
      <c r="TRF234" s="157"/>
      <c r="TRG234" s="157"/>
      <c r="TRH234" s="157"/>
      <c r="TRI234" s="157"/>
      <c r="TRJ234" s="157"/>
      <c r="TRK234" s="157"/>
      <c r="TRL234" s="157"/>
      <c r="TRM234" s="157"/>
      <c r="TRN234" s="157"/>
      <c r="TRO234" s="157"/>
      <c r="TRP234" s="157"/>
      <c r="TRQ234" s="157"/>
      <c r="TRR234" s="157"/>
      <c r="TRS234" s="157"/>
      <c r="TRT234" s="157"/>
      <c r="TRU234" s="157"/>
      <c r="TRV234" s="157"/>
      <c r="TRW234" s="157"/>
      <c r="TRX234" s="157"/>
      <c r="TRY234" s="157"/>
      <c r="TRZ234" s="157"/>
      <c r="TSA234" s="157"/>
      <c r="TSB234" s="157"/>
      <c r="TSC234" s="157"/>
      <c r="TSD234" s="157"/>
      <c r="TSE234" s="157"/>
      <c r="TSF234" s="157"/>
      <c r="TSG234" s="157"/>
      <c r="TSH234" s="157"/>
      <c r="TSI234" s="157"/>
      <c r="TSJ234" s="157"/>
      <c r="TSK234" s="157"/>
      <c r="TSL234" s="157"/>
      <c r="TSM234" s="157"/>
      <c r="TSN234" s="157"/>
      <c r="TSO234" s="157"/>
      <c r="TSP234" s="157"/>
      <c r="TSQ234" s="157"/>
      <c r="TSR234" s="157"/>
      <c r="TSS234" s="157"/>
      <c r="TST234" s="157"/>
      <c r="TSU234" s="157"/>
      <c r="TSV234" s="157"/>
      <c r="TSW234" s="157"/>
      <c r="TSX234" s="157"/>
      <c r="TSY234" s="157"/>
      <c r="TSZ234" s="157"/>
      <c r="TTA234" s="157"/>
      <c r="TTB234" s="157"/>
      <c r="TTC234" s="157"/>
      <c r="TTD234" s="157"/>
      <c r="TTE234" s="157"/>
      <c r="TTF234" s="157"/>
      <c r="TTG234" s="157"/>
      <c r="TTH234" s="157"/>
      <c r="TTI234" s="157"/>
      <c r="TTJ234" s="157"/>
      <c r="TTK234" s="157"/>
      <c r="TTL234" s="157"/>
      <c r="TTM234" s="157"/>
      <c r="TTN234" s="157"/>
      <c r="TTO234" s="157"/>
      <c r="TTP234" s="157"/>
      <c r="TTQ234" s="157"/>
      <c r="TTR234" s="157"/>
      <c r="TTS234" s="157"/>
      <c r="TTT234" s="157"/>
      <c r="TTU234" s="157"/>
      <c r="TTV234" s="157"/>
      <c r="TTW234" s="157"/>
      <c r="TTX234" s="157"/>
      <c r="TTY234" s="157"/>
      <c r="TTZ234" s="157"/>
      <c r="TUA234" s="157"/>
      <c r="TUB234" s="157"/>
      <c r="TUC234" s="157"/>
      <c r="TUD234" s="157"/>
      <c r="TUE234" s="157"/>
      <c r="TUF234" s="157"/>
      <c r="TUG234" s="157"/>
      <c r="TUH234" s="157"/>
      <c r="TUI234" s="157"/>
      <c r="TUJ234" s="157"/>
      <c r="TUK234" s="157"/>
      <c r="TUL234" s="157"/>
      <c r="TUM234" s="157"/>
      <c r="TUN234" s="157"/>
      <c r="TUO234" s="157"/>
      <c r="TUP234" s="157"/>
      <c r="TUQ234" s="157"/>
      <c r="TUR234" s="157"/>
      <c r="TUS234" s="157"/>
      <c r="TUT234" s="157"/>
      <c r="TUU234" s="157"/>
      <c r="TUV234" s="157"/>
      <c r="TUW234" s="157"/>
      <c r="TUX234" s="157"/>
      <c r="TUY234" s="157"/>
      <c r="TUZ234" s="157"/>
      <c r="TVA234" s="157"/>
      <c r="TVB234" s="157"/>
      <c r="TVC234" s="157"/>
      <c r="TVD234" s="157"/>
      <c r="TVE234" s="157"/>
      <c r="TVF234" s="157"/>
      <c r="TVG234" s="157"/>
      <c r="TVH234" s="157"/>
      <c r="TVI234" s="157"/>
      <c r="TVJ234" s="157"/>
      <c r="TVK234" s="157"/>
      <c r="TVL234" s="157"/>
      <c r="TVM234" s="157"/>
      <c r="TVN234" s="157"/>
      <c r="TVO234" s="157"/>
      <c r="TVP234" s="157"/>
      <c r="TVQ234" s="157"/>
      <c r="TVR234" s="157"/>
      <c r="TVS234" s="157"/>
      <c r="TVT234" s="157"/>
      <c r="TVU234" s="157"/>
      <c r="TVV234" s="157"/>
      <c r="TVW234" s="157"/>
      <c r="TVX234" s="157"/>
      <c r="TVY234" s="157"/>
      <c r="TVZ234" s="157"/>
      <c r="TWA234" s="157"/>
      <c r="TWB234" s="157"/>
      <c r="TWC234" s="157"/>
      <c r="TWD234" s="157"/>
      <c r="TWE234" s="157"/>
      <c r="TWF234" s="157"/>
      <c r="TWG234" s="157"/>
      <c r="TWH234" s="157"/>
      <c r="TWI234" s="157"/>
      <c r="TWJ234" s="157"/>
      <c r="TWK234" s="157"/>
      <c r="TWL234" s="157"/>
      <c r="TWM234" s="157"/>
      <c r="TWN234" s="157"/>
      <c r="TWO234" s="157"/>
      <c r="TWP234" s="157"/>
      <c r="TWQ234" s="157"/>
      <c r="TWR234" s="157"/>
      <c r="TWS234" s="157"/>
      <c r="TWT234" s="157"/>
      <c r="TWU234" s="157"/>
      <c r="TWV234" s="157"/>
      <c r="TWW234" s="157"/>
      <c r="TWX234" s="157"/>
      <c r="TWY234" s="157"/>
      <c r="TWZ234" s="157"/>
      <c r="TXA234" s="157"/>
      <c r="TXB234" s="157"/>
      <c r="TXC234" s="157"/>
      <c r="TXD234" s="157"/>
      <c r="TXE234" s="157"/>
      <c r="TXF234" s="157"/>
      <c r="TXG234" s="157"/>
      <c r="TXH234" s="157"/>
      <c r="TXI234" s="157"/>
      <c r="TXJ234" s="157"/>
      <c r="TXK234" s="157"/>
      <c r="TXL234" s="157"/>
      <c r="TXM234" s="157"/>
      <c r="TXN234" s="157"/>
      <c r="TXO234" s="157"/>
      <c r="TXP234" s="157"/>
      <c r="TXQ234" s="157"/>
      <c r="TXR234" s="157"/>
      <c r="TXS234" s="157"/>
      <c r="TXT234" s="157"/>
      <c r="TXU234" s="157"/>
      <c r="TXV234" s="157"/>
      <c r="TXW234" s="157"/>
      <c r="TXX234" s="157"/>
      <c r="TXY234" s="157"/>
      <c r="TXZ234" s="157"/>
      <c r="TYA234" s="157"/>
      <c r="TYB234" s="157"/>
      <c r="TYC234" s="157"/>
      <c r="TYD234" s="157"/>
      <c r="TYE234" s="157"/>
      <c r="TYF234" s="157"/>
      <c r="TYG234" s="157"/>
      <c r="TYH234" s="157"/>
      <c r="TYI234" s="157"/>
      <c r="TYJ234" s="157"/>
      <c r="TYK234" s="157"/>
      <c r="TYL234" s="157"/>
      <c r="TYM234" s="157"/>
      <c r="TYN234" s="157"/>
      <c r="TYO234" s="157"/>
      <c r="TYP234" s="157"/>
      <c r="TYQ234" s="157"/>
      <c r="TYR234" s="157"/>
      <c r="TYS234" s="157"/>
      <c r="TYT234" s="157"/>
      <c r="TYU234" s="157"/>
      <c r="TYV234" s="157"/>
      <c r="TYW234" s="157"/>
      <c r="TYX234" s="157"/>
      <c r="TYY234" s="157"/>
      <c r="TYZ234" s="157"/>
      <c r="TZA234" s="157"/>
      <c r="TZB234" s="157"/>
      <c r="TZC234" s="157"/>
      <c r="TZD234" s="157"/>
      <c r="TZE234" s="157"/>
      <c r="TZF234" s="157"/>
      <c r="TZG234" s="157"/>
      <c r="TZH234" s="157"/>
      <c r="TZI234" s="157"/>
      <c r="TZJ234" s="157"/>
      <c r="TZK234" s="157"/>
      <c r="TZL234" s="157"/>
      <c r="TZM234" s="157"/>
      <c r="TZN234" s="157"/>
      <c r="TZO234" s="157"/>
      <c r="TZP234" s="157"/>
      <c r="TZQ234" s="157"/>
      <c r="TZR234" s="157"/>
      <c r="TZS234" s="157"/>
      <c r="TZT234" s="157"/>
      <c r="TZU234" s="157"/>
      <c r="TZV234" s="157"/>
      <c r="TZW234" s="157"/>
      <c r="TZX234" s="157"/>
      <c r="TZY234" s="157"/>
      <c r="TZZ234" s="157"/>
      <c r="UAA234" s="157"/>
      <c r="UAB234" s="157"/>
      <c r="UAC234" s="157"/>
      <c r="UAD234" s="157"/>
      <c r="UAE234" s="157"/>
      <c r="UAF234" s="157"/>
      <c r="UAG234" s="157"/>
      <c r="UAH234" s="157"/>
      <c r="UAI234" s="157"/>
      <c r="UAJ234" s="157"/>
      <c r="UAK234" s="157"/>
      <c r="UAL234" s="157"/>
      <c r="UAM234" s="157"/>
      <c r="UAN234" s="157"/>
      <c r="UAO234" s="157"/>
      <c r="UAP234" s="157"/>
      <c r="UAQ234" s="157"/>
      <c r="UAR234" s="157"/>
      <c r="UAS234" s="157"/>
      <c r="UAT234" s="157"/>
      <c r="UAU234" s="157"/>
      <c r="UAV234" s="157"/>
      <c r="UAW234" s="157"/>
      <c r="UAX234" s="157"/>
      <c r="UAY234" s="157"/>
      <c r="UAZ234" s="157"/>
      <c r="UBA234" s="157"/>
      <c r="UBB234" s="157"/>
      <c r="UBC234" s="157"/>
      <c r="UBD234" s="157"/>
      <c r="UBE234" s="157"/>
      <c r="UBF234" s="157"/>
      <c r="UBG234" s="157"/>
      <c r="UBH234" s="157"/>
      <c r="UBI234" s="157"/>
      <c r="UBJ234" s="157"/>
      <c r="UBK234" s="157"/>
      <c r="UBL234" s="157"/>
      <c r="UBM234" s="157"/>
      <c r="UBN234" s="157"/>
      <c r="UBO234" s="157"/>
      <c r="UBP234" s="157"/>
      <c r="UBQ234" s="157"/>
      <c r="UBR234" s="157"/>
      <c r="UBS234" s="157"/>
      <c r="UBT234" s="157"/>
      <c r="UBU234" s="157"/>
      <c r="UBV234" s="157"/>
      <c r="UBW234" s="157"/>
      <c r="UBX234" s="157"/>
      <c r="UBY234" s="157"/>
      <c r="UBZ234" s="157"/>
      <c r="UCA234" s="157"/>
      <c r="UCB234" s="157"/>
      <c r="UCC234" s="157"/>
      <c r="UCD234" s="157"/>
      <c r="UCE234" s="157"/>
      <c r="UCF234" s="157"/>
      <c r="UCG234" s="157"/>
      <c r="UCH234" s="157"/>
      <c r="UCI234" s="157"/>
      <c r="UCJ234" s="157"/>
      <c r="UCK234" s="157"/>
      <c r="UCL234" s="157"/>
      <c r="UCM234" s="157"/>
      <c r="UCN234" s="157"/>
      <c r="UCO234" s="157"/>
      <c r="UCP234" s="157"/>
      <c r="UCQ234" s="157"/>
      <c r="UCR234" s="157"/>
      <c r="UCS234" s="157"/>
      <c r="UCT234" s="157"/>
      <c r="UCU234" s="157"/>
      <c r="UCV234" s="157"/>
      <c r="UCW234" s="157"/>
      <c r="UCX234" s="157"/>
      <c r="UCY234" s="157"/>
      <c r="UCZ234" s="157"/>
      <c r="UDA234" s="157"/>
      <c r="UDB234" s="157"/>
      <c r="UDC234" s="157"/>
      <c r="UDD234" s="157"/>
      <c r="UDE234" s="157"/>
      <c r="UDF234" s="157"/>
      <c r="UDG234" s="157"/>
      <c r="UDH234" s="157"/>
      <c r="UDI234" s="157"/>
      <c r="UDJ234" s="157"/>
      <c r="UDK234" s="157"/>
      <c r="UDL234" s="157"/>
      <c r="UDM234" s="157"/>
      <c r="UDN234" s="157"/>
      <c r="UDO234" s="157"/>
      <c r="UDP234" s="157"/>
      <c r="UDQ234" s="157"/>
      <c r="UDR234" s="157"/>
      <c r="UDS234" s="157"/>
      <c r="UDT234" s="157"/>
      <c r="UDU234" s="157"/>
      <c r="UDV234" s="157"/>
      <c r="UDW234" s="157"/>
      <c r="UDX234" s="157"/>
      <c r="UDY234" s="157"/>
      <c r="UDZ234" s="157"/>
      <c r="UEA234" s="157"/>
      <c r="UEB234" s="157"/>
      <c r="UEC234" s="157"/>
      <c r="UED234" s="157"/>
      <c r="UEE234" s="157"/>
      <c r="UEF234" s="157"/>
      <c r="UEG234" s="157"/>
      <c r="UEH234" s="157"/>
      <c r="UEI234" s="157"/>
      <c r="UEJ234" s="157"/>
      <c r="UEK234" s="157"/>
      <c r="UEL234" s="157"/>
      <c r="UEM234" s="157"/>
      <c r="UEN234" s="157"/>
      <c r="UEO234" s="157"/>
      <c r="UEP234" s="157"/>
      <c r="UEQ234" s="157"/>
      <c r="UER234" s="157"/>
      <c r="UES234" s="157"/>
      <c r="UET234" s="157"/>
      <c r="UEU234" s="157"/>
      <c r="UEV234" s="157"/>
      <c r="UEW234" s="157"/>
      <c r="UEX234" s="157"/>
      <c r="UEY234" s="157"/>
      <c r="UEZ234" s="157"/>
      <c r="UFA234" s="157"/>
      <c r="UFB234" s="157"/>
      <c r="UFC234" s="157"/>
      <c r="UFD234" s="157"/>
      <c r="UFE234" s="157"/>
      <c r="UFF234" s="157"/>
      <c r="UFG234" s="157"/>
      <c r="UFH234" s="157"/>
      <c r="UFI234" s="157"/>
      <c r="UFJ234" s="157"/>
      <c r="UFK234" s="157"/>
      <c r="UFL234" s="157"/>
      <c r="UFM234" s="157"/>
      <c r="UFN234" s="157"/>
      <c r="UFO234" s="157"/>
      <c r="UFP234" s="157"/>
      <c r="UFQ234" s="157"/>
      <c r="UFR234" s="157"/>
      <c r="UFS234" s="157"/>
      <c r="UFT234" s="157"/>
      <c r="UFU234" s="157"/>
      <c r="UFV234" s="157"/>
      <c r="UFW234" s="157"/>
      <c r="UFX234" s="157"/>
      <c r="UFY234" s="157"/>
      <c r="UFZ234" s="157"/>
      <c r="UGA234" s="157"/>
      <c r="UGB234" s="157"/>
      <c r="UGC234" s="157"/>
      <c r="UGD234" s="157"/>
      <c r="UGE234" s="157"/>
      <c r="UGF234" s="157"/>
      <c r="UGG234" s="157"/>
      <c r="UGH234" s="157"/>
      <c r="UGI234" s="157"/>
      <c r="UGJ234" s="157"/>
      <c r="UGK234" s="157"/>
      <c r="UGL234" s="157"/>
      <c r="UGM234" s="157"/>
      <c r="UGN234" s="157"/>
      <c r="UGO234" s="157"/>
      <c r="UGP234" s="157"/>
      <c r="UGQ234" s="157"/>
      <c r="UGR234" s="157"/>
      <c r="UGS234" s="157"/>
      <c r="UGT234" s="157"/>
      <c r="UGU234" s="157"/>
      <c r="UGV234" s="157"/>
      <c r="UGW234" s="157"/>
      <c r="UGX234" s="157"/>
      <c r="UGY234" s="157"/>
      <c r="UGZ234" s="157"/>
      <c r="UHA234" s="157"/>
      <c r="UHB234" s="157"/>
      <c r="UHC234" s="157"/>
      <c r="UHD234" s="157"/>
      <c r="UHE234" s="157"/>
      <c r="UHF234" s="157"/>
      <c r="UHG234" s="157"/>
      <c r="UHH234" s="157"/>
      <c r="UHI234" s="157"/>
      <c r="UHJ234" s="157"/>
      <c r="UHK234" s="157"/>
      <c r="UHL234" s="157"/>
      <c r="UHM234" s="157"/>
      <c r="UHN234" s="157"/>
      <c r="UHO234" s="157"/>
      <c r="UHP234" s="157"/>
      <c r="UHQ234" s="157"/>
      <c r="UHR234" s="157"/>
      <c r="UHS234" s="157"/>
      <c r="UHT234" s="157"/>
      <c r="UHU234" s="157"/>
      <c r="UHV234" s="157"/>
      <c r="UHW234" s="157"/>
      <c r="UHX234" s="157"/>
      <c r="UHY234" s="157"/>
      <c r="UHZ234" s="157"/>
      <c r="UIA234" s="157"/>
      <c r="UIB234" s="157"/>
      <c r="UIC234" s="157"/>
      <c r="UID234" s="157"/>
      <c r="UIE234" s="157"/>
      <c r="UIF234" s="157"/>
      <c r="UIG234" s="157"/>
      <c r="UIH234" s="157"/>
      <c r="UII234" s="157"/>
      <c r="UIJ234" s="157"/>
      <c r="UIK234" s="157"/>
      <c r="UIL234" s="157"/>
      <c r="UIM234" s="157"/>
      <c r="UIN234" s="157"/>
      <c r="UIO234" s="157"/>
      <c r="UIP234" s="157"/>
      <c r="UIQ234" s="157"/>
      <c r="UIR234" s="157"/>
      <c r="UIS234" s="157"/>
      <c r="UIT234" s="157"/>
      <c r="UIU234" s="157"/>
      <c r="UIV234" s="157"/>
      <c r="UIW234" s="157"/>
      <c r="UIX234" s="157"/>
      <c r="UIY234" s="157"/>
      <c r="UIZ234" s="157"/>
      <c r="UJA234" s="157"/>
      <c r="UJB234" s="157"/>
      <c r="UJC234" s="157"/>
      <c r="UJD234" s="157"/>
      <c r="UJE234" s="157"/>
      <c r="UJF234" s="157"/>
      <c r="UJG234" s="157"/>
      <c r="UJH234" s="157"/>
      <c r="UJI234" s="157"/>
      <c r="UJJ234" s="157"/>
      <c r="UJK234" s="157"/>
      <c r="UJL234" s="157"/>
      <c r="UJM234" s="157"/>
      <c r="UJN234" s="157"/>
      <c r="UJO234" s="157"/>
      <c r="UJP234" s="157"/>
      <c r="UJQ234" s="157"/>
      <c r="UJR234" s="157"/>
      <c r="UJS234" s="157"/>
      <c r="UJT234" s="157"/>
      <c r="UJU234" s="157"/>
      <c r="UJV234" s="157"/>
      <c r="UJW234" s="157"/>
      <c r="UJX234" s="157"/>
      <c r="UJY234" s="157"/>
      <c r="UJZ234" s="157"/>
      <c r="UKA234" s="157"/>
      <c r="UKB234" s="157"/>
      <c r="UKC234" s="157"/>
      <c r="UKD234" s="157"/>
      <c r="UKE234" s="157"/>
      <c r="UKF234" s="157"/>
      <c r="UKG234" s="157"/>
      <c r="UKH234" s="157"/>
      <c r="UKI234" s="157"/>
      <c r="UKJ234" s="157"/>
      <c r="UKK234" s="157"/>
      <c r="UKL234" s="157"/>
      <c r="UKM234" s="157"/>
      <c r="UKN234" s="157"/>
      <c r="UKO234" s="157"/>
      <c r="UKP234" s="157"/>
      <c r="UKQ234" s="157"/>
      <c r="UKR234" s="157"/>
      <c r="UKS234" s="157"/>
      <c r="UKT234" s="157"/>
      <c r="UKU234" s="157"/>
      <c r="UKV234" s="157"/>
      <c r="UKW234" s="157"/>
      <c r="UKX234" s="157"/>
      <c r="UKY234" s="157"/>
      <c r="UKZ234" s="157"/>
      <c r="ULA234" s="157"/>
      <c r="ULB234" s="157"/>
      <c r="ULC234" s="157"/>
      <c r="ULD234" s="157"/>
      <c r="ULE234" s="157"/>
      <c r="ULF234" s="157"/>
      <c r="ULG234" s="157"/>
      <c r="ULH234" s="157"/>
      <c r="ULI234" s="157"/>
      <c r="ULJ234" s="157"/>
      <c r="ULK234" s="157"/>
      <c r="ULL234" s="157"/>
      <c r="ULM234" s="157"/>
      <c r="ULN234" s="157"/>
      <c r="ULO234" s="157"/>
      <c r="ULP234" s="157"/>
      <c r="ULQ234" s="157"/>
      <c r="ULR234" s="157"/>
      <c r="ULS234" s="157"/>
      <c r="ULT234" s="157"/>
      <c r="ULU234" s="157"/>
      <c r="ULV234" s="157"/>
      <c r="ULW234" s="157"/>
      <c r="ULX234" s="157"/>
      <c r="ULY234" s="157"/>
      <c r="ULZ234" s="157"/>
      <c r="UMA234" s="157"/>
      <c r="UMB234" s="157"/>
      <c r="UMC234" s="157"/>
      <c r="UMD234" s="157"/>
      <c r="UME234" s="157"/>
      <c r="UMF234" s="157"/>
      <c r="UMG234" s="157"/>
      <c r="UMH234" s="157"/>
      <c r="UMI234" s="157"/>
      <c r="UMJ234" s="157"/>
      <c r="UMK234" s="157"/>
      <c r="UML234" s="157"/>
      <c r="UMM234" s="157"/>
      <c r="UMN234" s="157"/>
      <c r="UMO234" s="157"/>
      <c r="UMP234" s="157"/>
      <c r="UMQ234" s="157"/>
      <c r="UMR234" s="157"/>
      <c r="UMS234" s="157"/>
      <c r="UMT234" s="157"/>
      <c r="UMU234" s="157"/>
      <c r="UMV234" s="157"/>
      <c r="UMW234" s="157"/>
      <c r="UMX234" s="157"/>
      <c r="UMY234" s="157"/>
      <c r="UMZ234" s="157"/>
      <c r="UNA234" s="157"/>
      <c r="UNB234" s="157"/>
      <c r="UNC234" s="157"/>
      <c r="UND234" s="157"/>
      <c r="UNE234" s="157"/>
      <c r="UNF234" s="157"/>
      <c r="UNG234" s="157"/>
      <c r="UNH234" s="157"/>
      <c r="UNI234" s="157"/>
      <c r="UNJ234" s="157"/>
      <c r="UNK234" s="157"/>
      <c r="UNL234" s="157"/>
      <c r="UNM234" s="157"/>
      <c r="UNN234" s="157"/>
      <c r="UNO234" s="157"/>
      <c r="UNP234" s="157"/>
      <c r="UNQ234" s="157"/>
      <c r="UNR234" s="157"/>
      <c r="UNS234" s="157"/>
      <c r="UNT234" s="157"/>
      <c r="UNU234" s="157"/>
      <c r="UNV234" s="157"/>
      <c r="UNW234" s="157"/>
      <c r="UNX234" s="157"/>
      <c r="UNY234" s="157"/>
      <c r="UNZ234" s="157"/>
      <c r="UOA234" s="157"/>
      <c r="UOB234" s="157"/>
      <c r="UOC234" s="157"/>
      <c r="UOD234" s="157"/>
      <c r="UOE234" s="157"/>
      <c r="UOF234" s="157"/>
      <c r="UOG234" s="157"/>
      <c r="UOH234" s="157"/>
      <c r="UOI234" s="157"/>
      <c r="UOJ234" s="157"/>
      <c r="UOK234" s="157"/>
      <c r="UOL234" s="157"/>
      <c r="UOM234" s="157"/>
      <c r="UON234" s="157"/>
      <c r="UOO234" s="157"/>
      <c r="UOP234" s="157"/>
      <c r="UOQ234" s="157"/>
      <c r="UOR234" s="157"/>
      <c r="UOS234" s="157"/>
      <c r="UOT234" s="157"/>
      <c r="UOU234" s="157"/>
      <c r="UOV234" s="157"/>
      <c r="UOW234" s="157"/>
      <c r="UOX234" s="157"/>
      <c r="UOY234" s="157"/>
      <c r="UOZ234" s="157"/>
      <c r="UPA234" s="157"/>
      <c r="UPB234" s="157"/>
      <c r="UPC234" s="157"/>
      <c r="UPD234" s="157"/>
      <c r="UPE234" s="157"/>
      <c r="UPF234" s="157"/>
      <c r="UPG234" s="157"/>
      <c r="UPH234" s="157"/>
      <c r="UPI234" s="157"/>
      <c r="UPJ234" s="157"/>
      <c r="UPK234" s="157"/>
      <c r="UPL234" s="157"/>
      <c r="UPM234" s="157"/>
      <c r="UPN234" s="157"/>
      <c r="UPO234" s="157"/>
      <c r="UPP234" s="157"/>
      <c r="UPQ234" s="157"/>
      <c r="UPR234" s="157"/>
      <c r="UPS234" s="157"/>
      <c r="UPT234" s="157"/>
      <c r="UPU234" s="157"/>
      <c r="UPV234" s="157"/>
      <c r="UPW234" s="157"/>
      <c r="UPX234" s="157"/>
      <c r="UPY234" s="157"/>
      <c r="UPZ234" s="157"/>
      <c r="UQA234" s="157"/>
      <c r="UQB234" s="157"/>
      <c r="UQC234" s="157"/>
      <c r="UQD234" s="157"/>
      <c r="UQE234" s="157"/>
      <c r="UQF234" s="157"/>
      <c r="UQG234" s="157"/>
      <c r="UQH234" s="157"/>
      <c r="UQI234" s="157"/>
      <c r="UQJ234" s="157"/>
      <c r="UQK234" s="157"/>
      <c r="UQL234" s="157"/>
      <c r="UQM234" s="157"/>
      <c r="UQN234" s="157"/>
      <c r="UQO234" s="157"/>
      <c r="UQP234" s="157"/>
      <c r="UQQ234" s="157"/>
      <c r="UQR234" s="157"/>
      <c r="UQS234" s="157"/>
      <c r="UQT234" s="157"/>
      <c r="UQU234" s="157"/>
      <c r="UQV234" s="157"/>
      <c r="UQW234" s="157"/>
      <c r="UQX234" s="157"/>
      <c r="UQY234" s="157"/>
      <c r="UQZ234" s="157"/>
      <c r="URA234" s="157"/>
      <c r="URB234" s="157"/>
      <c r="URC234" s="157"/>
      <c r="URD234" s="157"/>
      <c r="URE234" s="157"/>
      <c r="URF234" s="157"/>
      <c r="URG234" s="157"/>
      <c r="URH234" s="157"/>
      <c r="URI234" s="157"/>
      <c r="URJ234" s="157"/>
      <c r="URK234" s="157"/>
      <c r="URL234" s="157"/>
      <c r="URM234" s="157"/>
      <c r="URN234" s="157"/>
      <c r="URO234" s="157"/>
      <c r="URP234" s="157"/>
      <c r="URQ234" s="157"/>
      <c r="URR234" s="157"/>
      <c r="URS234" s="157"/>
      <c r="URT234" s="157"/>
      <c r="URU234" s="157"/>
      <c r="URV234" s="157"/>
      <c r="URW234" s="157"/>
      <c r="URX234" s="157"/>
      <c r="URY234" s="157"/>
      <c r="URZ234" s="157"/>
      <c r="USA234" s="157"/>
      <c r="USB234" s="157"/>
      <c r="USC234" s="157"/>
      <c r="USD234" s="157"/>
      <c r="USE234" s="157"/>
      <c r="USF234" s="157"/>
      <c r="USG234" s="157"/>
      <c r="USH234" s="157"/>
      <c r="USI234" s="157"/>
      <c r="USJ234" s="157"/>
      <c r="USK234" s="157"/>
      <c r="USL234" s="157"/>
      <c r="USM234" s="157"/>
      <c r="USN234" s="157"/>
      <c r="USO234" s="157"/>
      <c r="USP234" s="157"/>
      <c r="USQ234" s="157"/>
      <c r="USR234" s="157"/>
      <c r="USS234" s="157"/>
      <c r="UST234" s="157"/>
      <c r="USU234" s="157"/>
      <c r="USV234" s="157"/>
      <c r="USW234" s="157"/>
      <c r="USX234" s="157"/>
      <c r="USY234" s="157"/>
      <c r="USZ234" s="157"/>
      <c r="UTA234" s="157"/>
      <c r="UTB234" s="157"/>
      <c r="UTC234" s="157"/>
      <c r="UTD234" s="157"/>
      <c r="UTE234" s="157"/>
      <c r="UTF234" s="157"/>
      <c r="UTG234" s="157"/>
      <c r="UTH234" s="157"/>
      <c r="UTI234" s="157"/>
      <c r="UTJ234" s="157"/>
      <c r="UTK234" s="157"/>
      <c r="UTL234" s="157"/>
      <c r="UTM234" s="157"/>
      <c r="UTN234" s="157"/>
      <c r="UTO234" s="157"/>
      <c r="UTP234" s="157"/>
      <c r="UTQ234" s="157"/>
      <c r="UTR234" s="157"/>
      <c r="UTS234" s="157"/>
      <c r="UTT234" s="157"/>
      <c r="UTU234" s="157"/>
      <c r="UTV234" s="157"/>
      <c r="UTW234" s="157"/>
      <c r="UTX234" s="157"/>
      <c r="UTY234" s="157"/>
      <c r="UTZ234" s="157"/>
      <c r="UUA234" s="157"/>
      <c r="UUB234" s="157"/>
      <c r="UUC234" s="157"/>
      <c r="UUD234" s="157"/>
      <c r="UUE234" s="157"/>
      <c r="UUF234" s="157"/>
      <c r="UUG234" s="157"/>
      <c r="UUH234" s="157"/>
      <c r="UUI234" s="157"/>
      <c r="UUJ234" s="157"/>
      <c r="UUK234" s="157"/>
      <c r="UUL234" s="157"/>
      <c r="UUM234" s="157"/>
      <c r="UUN234" s="157"/>
      <c r="UUO234" s="157"/>
      <c r="UUP234" s="157"/>
      <c r="UUQ234" s="157"/>
      <c r="UUR234" s="157"/>
      <c r="UUS234" s="157"/>
      <c r="UUT234" s="157"/>
      <c r="UUU234" s="157"/>
      <c r="UUV234" s="157"/>
      <c r="UUW234" s="157"/>
      <c r="UUX234" s="157"/>
      <c r="UUY234" s="157"/>
      <c r="UUZ234" s="157"/>
      <c r="UVA234" s="157"/>
      <c r="UVB234" s="157"/>
      <c r="UVC234" s="157"/>
      <c r="UVD234" s="157"/>
      <c r="UVE234" s="157"/>
      <c r="UVF234" s="157"/>
      <c r="UVG234" s="157"/>
      <c r="UVH234" s="157"/>
      <c r="UVI234" s="157"/>
      <c r="UVJ234" s="157"/>
      <c r="UVK234" s="157"/>
      <c r="UVL234" s="157"/>
      <c r="UVM234" s="157"/>
      <c r="UVN234" s="157"/>
      <c r="UVO234" s="157"/>
      <c r="UVP234" s="157"/>
      <c r="UVQ234" s="157"/>
      <c r="UVR234" s="157"/>
      <c r="UVS234" s="157"/>
      <c r="UVT234" s="157"/>
      <c r="UVU234" s="157"/>
      <c r="UVV234" s="157"/>
      <c r="UVW234" s="157"/>
      <c r="UVX234" s="157"/>
      <c r="UVY234" s="157"/>
      <c r="UVZ234" s="157"/>
      <c r="UWA234" s="157"/>
      <c r="UWB234" s="157"/>
      <c r="UWC234" s="157"/>
      <c r="UWD234" s="157"/>
      <c r="UWE234" s="157"/>
      <c r="UWF234" s="157"/>
      <c r="UWG234" s="157"/>
      <c r="UWH234" s="157"/>
      <c r="UWI234" s="157"/>
      <c r="UWJ234" s="157"/>
      <c r="UWK234" s="157"/>
      <c r="UWL234" s="157"/>
      <c r="UWM234" s="157"/>
      <c r="UWN234" s="157"/>
      <c r="UWO234" s="157"/>
      <c r="UWP234" s="157"/>
      <c r="UWQ234" s="157"/>
      <c r="UWR234" s="157"/>
      <c r="UWS234" s="157"/>
      <c r="UWT234" s="157"/>
      <c r="UWU234" s="157"/>
      <c r="UWV234" s="157"/>
      <c r="UWW234" s="157"/>
      <c r="UWX234" s="157"/>
      <c r="UWY234" s="157"/>
      <c r="UWZ234" s="157"/>
      <c r="UXA234" s="157"/>
      <c r="UXB234" s="157"/>
      <c r="UXC234" s="157"/>
      <c r="UXD234" s="157"/>
      <c r="UXE234" s="157"/>
      <c r="UXF234" s="157"/>
      <c r="UXG234" s="157"/>
      <c r="UXH234" s="157"/>
      <c r="UXI234" s="157"/>
      <c r="UXJ234" s="157"/>
      <c r="UXK234" s="157"/>
      <c r="UXL234" s="157"/>
      <c r="UXM234" s="157"/>
      <c r="UXN234" s="157"/>
      <c r="UXO234" s="157"/>
      <c r="UXP234" s="157"/>
      <c r="UXQ234" s="157"/>
      <c r="UXR234" s="157"/>
      <c r="UXS234" s="157"/>
      <c r="UXT234" s="157"/>
      <c r="UXU234" s="157"/>
      <c r="UXV234" s="157"/>
      <c r="UXW234" s="157"/>
      <c r="UXX234" s="157"/>
      <c r="UXY234" s="157"/>
      <c r="UXZ234" s="157"/>
      <c r="UYA234" s="157"/>
      <c r="UYB234" s="157"/>
      <c r="UYC234" s="157"/>
      <c r="UYD234" s="157"/>
      <c r="UYE234" s="157"/>
      <c r="UYF234" s="157"/>
      <c r="UYG234" s="157"/>
      <c r="UYH234" s="157"/>
      <c r="UYI234" s="157"/>
      <c r="UYJ234" s="157"/>
      <c r="UYK234" s="157"/>
      <c r="UYL234" s="157"/>
      <c r="UYM234" s="157"/>
      <c r="UYN234" s="157"/>
      <c r="UYO234" s="157"/>
      <c r="UYP234" s="157"/>
      <c r="UYQ234" s="157"/>
      <c r="UYR234" s="157"/>
      <c r="UYS234" s="157"/>
      <c r="UYT234" s="157"/>
      <c r="UYU234" s="157"/>
      <c r="UYV234" s="157"/>
      <c r="UYW234" s="157"/>
      <c r="UYX234" s="157"/>
      <c r="UYY234" s="157"/>
      <c r="UYZ234" s="157"/>
      <c r="UZA234" s="157"/>
      <c r="UZB234" s="157"/>
      <c r="UZC234" s="157"/>
      <c r="UZD234" s="157"/>
      <c r="UZE234" s="157"/>
      <c r="UZF234" s="157"/>
      <c r="UZG234" s="157"/>
      <c r="UZH234" s="157"/>
      <c r="UZI234" s="157"/>
      <c r="UZJ234" s="157"/>
      <c r="UZK234" s="157"/>
      <c r="UZL234" s="157"/>
      <c r="UZM234" s="157"/>
      <c r="UZN234" s="157"/>
      <c r="UZO234" s="157"/>
      <c r="UZP234" s="157"/>
      <c r="UZQ234" s="157"/>
      <c r="UZR234" s="157"/>
      <c r="UZS234" s="157"/>
      <c r="UZT234" s="157"/>
      <c r="UZU234" s="157"/>
      <c r="UZV234" s="157"/>
      <c r="UZW234" s="157"/>
      <c r="UZX234" s="157"/>
      <c r="UZY234" s="157"/>
      <c r="UZZ234" s="157"/>
      <c r="VAA234" s="157"/>
      <c r="VAB234" s="157"/>
      <c r="VAC234" s="157"/>
      <c r="VAD234" s="157"/>
      <c r="VAE234" s="157"/>
      <c r="VAF234" s="157"/>
      <c r="VAG234" s="157"/>
      <c r="VAH234" s="157"/>
      <c r="VAI234" s="157"/>
      <c r="VAJ234" s="157"/>
      <c r="VAK234" s="157"/>
      <c r="VAL234" s="157"/>
      <c r="VAM234" s="157"/>
      <c r="VAN234" s="157"/>
      <c r="VAO234" s="157"/>
      <c r="VAP234" s="157"/>
      <c r="VAQ234" s="157"/>
      <c r="VAR234" s="157"/>
      <c r="VAS234" s="157"/>
      <c r="VAT234" s="157"/>
      <c r="VAU234" s="157"/>
      <c r="VAV234" s="157"/>
      <c r="VAW234" s="157"/>
      <c r="VAX234" s="157"/>
      <c r="VAY234" s="157"/>
      <c r="VAZ234" s="157"/>
      <c r="VBA234" s="157"/>
      <c r="VBB234" s="157"/>
      <c r="VBC234" s="157"/>
      <c r="VBD234" s="157"/>
      <c r="VBE234" s="157"/>
      <c r="VBF234" s="157"/>
      <c r="VBG234" s="157"/>
      <c r="VBH234" s="157"/>
      <c r="VBI234" s="157"/>
      <c r="VBJ234" s="157"/>
      <c r="VBK234" s="157"/>
      <c r="VBL234" s="157"/>
      <c r="VBM234" s="157"/>
      <c r="VBN234" s="157"/>
      <c r="VBO234" s="157"/>
      <c r="VBP234" s="157"/>
      <c r="VBQ234" s="157"/>
      <c r="VBR234" s="157"/>
      <c r="VBS234" s="157"/>
      <c r="VBT234" s="157"/>
      <c r="VBU234" s="157"/>
      <c r="VBV234" s="157"/>
      <c r="VBW234" s="157"/>
      <c r="VBX234" s="157"/>
      <c r="VBY234" s="157"/>
      <c r="VBZ234" s="157"/>
      <c r="VCA234" s="157"/>
      <c r="VCB234" s="157"/>
      <c r="VCC234" s="157"/>
      <c r="VCD234" s="157"/>
      <c r="VCE234" s="157"/>
      <c r="VCF234" s="157"/>
      <c r="VCG234" s="157"/>
      <c r="VCH234" s="157"/>
      <c r="VCI234" s="157"/>
      <c r="VCJ234" s="157"/>
      <c r="VCK234" s="157"/>
      <c r="VCL234" s="157"/>
      <c r="VCM234" s="157"/>
      <c r="VCN234" s="157"/>
      <c r="VCO234" s="157"/>
      <c r="VCP234" s="157"/>
      <c r="VCQ234" s="157"/>
      <c r="VCR234" s="157"/>
      <c r="VCS234" s="157"/>
      <c r="VCT234" s="157"/>
      <c r="VCU234" s="157"/>
      <c r="VCV234" s="157"/>
      <c r="VCW234" s="157"/>
      <c r="VCX234" s="157"/>
      <c r="VCY234" s="157"/>
      <c r="VCZ234" s="157"/>
      <c r="VDA234" s="157"/>
      <c r="VDB234" s="157"/>
      <c r="VDC234" s="157"/>
      <c r="VDD234" s="157"/>
      <c r="VDE234" s="157"/>
      <c r="VDF234" s="157"/>
      <c r="VDG234" s="157"/>
      <c r="VDH234" s="157"/>
      <c r="VDI234" s="157"/>
      <c r="VDJ234" s="157"/>
      <c r="VDK234" s="157"/>
      <c r="VDL234" s="157"/>
      <c r="VDM234" s="157"/>
      <c r="VDN234" s="157"/>
      <c r="VDO234" s="157"/>
      <c r="VDP234" s="157"/>
      <c r="VDQ234" s="157"/>
      <c r="VDR234" s="157"/>
      <c r="VDS234" s="157"/>
      <c r="VDT234" s="157"/>
      <c r="VDU234" s="157"/>
      <c r="VDV234" s="157"/>
      <c r="VDW234" s="157"/>
      <c r="VDX234" s="157"/>
      <c r="VDY234" s="157"/>
      <c r="VDZ234" s="157"/>
      <c r="VEA234" s="157"/>
      <c r="VEB234" s="157"/>
      <c r="VEC234" s="157"/>
      <c r="VED234" s="157"/>
      <c r="VEE234" s="157"/>
      <c r="VEF234" s="157"/>
      <c r="VEG234" s="157"/>
      <c r="VEH234" s="157"/>
      <c r="VEI234" s="157"/>
      <c r="VEJ234" s="157"/>
      <c r="VEK234" s="157"/>
      <c r="VEL234" s="157"/>
      <c r="VEM234" s="157"/>
      <c r="VEN234" s="157"/>
      <c r="VEO234" s="157"/>
      <c r="VEP234" s="157"/>
      <c r="VEQ234" s="157"/>
      <c r="VER234" s="157"/>
      <c r="VES234" s="157"/>
      <c r="VET234" s="157"/>
      <c r="VEU234" s="157"/>
      <c r="VEV234" s="157"/>
      <c r="VEW234" s="157"/>
      <c r="VEX234" s="157"/>
      <c r="VEY234" s="157"/>
      <c r="VEZ234" s="157"/>
      <c r="VFA234" s="157"/>
      <c r="VFB234" s="157"/>
      <c r="VFC234" s="157"/>
      <c r="VFD234" s="157"/>
      <c r="VFE234" s="157"/>
      <c r="VFF234" s="157"/>
      <c r="VFG234" s="157"/>
      <c r="VFH234" s="157"/>
      <c r="VFI234" s="157"/>
      <c r="VFJ234" s="157"/>
      <c r="VFK234" s="157"/>
      <c r="VFL234" s="157"/>
      <c r="VFM234" s="157"/>
      <c r="VFN234" s="157"/>
      <c r="VFO234" s="157"/>
      <c r="VFP234" s="157"/>
      <c r="VFQ234" s="157"/>
      <c r="VFR234" s="157"/>
      <c r="VFS234" s="157"/>
      <c r="VFT234" s="157"/>
      <c r="VFU234" s="157"/>
      <c r="VFV234" s="157"/>
      <c r="VFW234" s="157"/>
      <c r="VFX234" s="157"/>
      <c r="VFY234" s="157"/>
      <c r="VFZ234" s="157"/>
      <c r="VGA234" s="157"/>
      <c r="VGB234" s="157"/>
      <c r="VGC234" s="157"/>
      <c r="VGD234" s="157"/>
      <c r="VGE234" s="157"/>
      <c r="VGF234" s="157"/>
      <c r="VGG234" s="157"/>
      <c r="VGH234" s="157"/>
      <c r="VGI234" s="157"/>
      <c r="VGJ234" s="157"/>
      <c r="VGK234" s="157"/>
      <c r="VGL234" s="157"/>
      <c r="VGM234" s="157"/>
      <c r="VGN234" s="157"/>
      <c r="VGO234" s="157"/>
      <c r="VGP234" s="157"/>
      <c r="VGQ234" s="157"/>
      <c r="VGR234" s="157"/>
      <c r="VGS234" s="157"/>
      <c r="VGT234" s="157"/>
      <c r="VGU234" s="157"/>
      <c r="VGV234" s="157"/>
      <c r="VGW234" s="157"/>
      <c r="VGX234" s="157"/>
      <c r="VGY234" s="157"/>
      <c r="VGZ234" s="157"/>
      <c r="VHA234" s="157"/>
      <c r="VHB234" s="157"/>
      <c r="VHC234" s="157"/>
      <c r="VHD234" s="157"/>
      <c r="VHE234" s="157"/>
      <c r="VHF234" s="157"/>
      <c r="VHG234" s="157"/>
      <c r="VHH234" s="157"/>
      <c r="VHI234" s="157"/>
      <c r="VHJ234" s="157"/>
      <c r="VHK234" s="157"/>
      <c r="VHL234" s="157"/>
      <c r="VHM234" s="157"/>
      <c r="VHN234" s="157"/>
      <c r="VHO234" s="157"/>
      <c r="VHP234" s="157"/>
      <c r="VHQ234" s="157"/>
      <c r="VHR234" s="157"/>
      <c r="VHS234" s="157"/>
      <c r="VHT234" s="157"/>
      <c r="VHU234" s="157"/>
      <c r="VHV234" s="157"/>
      <c r="VHW234" s="157"/>
      <c r="VHX234" s="157"/>
      <c r="VHY234" s="157"/>
      <c r="VHZ234" s="157"/>
      <c r="VIA234" s="157"/>
      <c r="VIB234" s="157"/>
      <c r="VIC234" s="157"/>
      <c r="VID234" s="157"/>
      <c r="VIE234" s="157"/>
      <c r="VIF234" s="157"/>
      <c r="VIG234" s="157"/>
      <c r="VIH234" s="157"/>
      <c r="VII234" s="157"/>
      <c r="VIJ234" s="157"/>
      <c r="VIK234" s="157"/>
      <c r="VIL234" s="157"/>
      <c r="VIM234" s="157"/>
      <c r="VIN234" s="157"/>
      <c r="VIO234" s="157"/>
      <c r="VIP234" s="157"/>
      <c r="VIQ234" s="157"/>
      <c r="VIR234" s="157"/>
      <c r="VIS234" s="157"/>
      <c r="VIT234" s="157"/>
      <c r="VIU234" s="157"/>
      <c r="VIV234" s="157"/>
      <c r="VIW234" s="157"/>
      <c r="VIX234" s="157"/>
      <c r="VIY234" s="157"/>
      <c r="VIZ234" s="157"/>
      <c r="VJA234" s="157"/>
      <c r="VJB234" s="157"/>
      <c r="VJC234" s="157"/>
      <c r="VJD234" s="157"/>
      <c r="VJE234" s="157"/>
      <c r="VJF234" s="157"/>
      <c r="VJG234" s="157"/>
      <c r="VJH234" s="157"/>
      <c r="VJI234" s="157"/>
      <c r="VJJ234" s="157"/>
      <c r="VJK234" s="157"/>
      <c r="VJL234" s="157"/>
      <c r="VJM234" s="157"/>
      <c r="VJN234" s="157"/>
      <c r="VJO234" s="157"/>
      <c r="VJP234" s="157"/>
      <c r="VJQ234" s="157"/>
      <c r="VJR234" s="157"/>
      <c r="VJS234" s="157"/>
      <c r="VJT234" s="157"/>
      <c r="VJU234" s="157"/>
      <c r="VJV234" s="157"/>
      <c r="VJW234" s="157"/>
      <c r="VJX234" s="157"/>
      <c r="VJY234" s="157"/>
      <c r="VJZ234" s="157"/>
      <c r="VKA234" s="157"/>
      <c r="VKB234" s="157"/>
      <c r="VKC234" s="157"/>
      <c r="VKD234" s="157"/>
      <c r="VKE234" s="157"/>
      <c r="VKF234" s="157"/>
      <c r="VKG234" s="157"/>
      <c r="VKH234" s="157"/>
      <c r="VKI234" s="157"/>
      <c r="VKJ234" s="157"/>
      <c r="VKK234" s="157"/>
      <c r="VKL234" s="157"/>
      <c r="VKM234" s="157"/>
      <c r="VKN234" s="157"/>
      <c r="VKO234" s="157"/>
      <c r="VKP234" s="157"/>
      <c r="VKQ234" s="157"/>
      <c r="VKR234" s="157"/>
      <c r="VKS234" s="157"/>
      <c r="VKT234" s="157"/>
      <c r="VKU234" s="157"/>
      <c r="VKV234" s="157"/>
      <c r="VKW234" s="157"/>
      <c r="VKX234" s="157"/>
      <c r="VKY234" s="157"/>
      <c r="VKZ234" s="157"/>
      <c r="VLA234" s="157"/>
      <c r="VLB234" s="157"/>
      <c r="VLC234" s="157"/>
      <c r="VLD234" s="157"/>
      <c r="VLE234" s="157"/>
      <c r="VLF234" s="157"/>
      <c r="VLG234" s="157"/>
      <c r="VLH234" s="157"/>
      <c r="VLI234" s="157"/>
      <c r="VLJ234" s="157"/>
      <c r="VLK234" s="157"/>
      <c r="VLL234" s="157"/>
      <c r="VLM234" s="157"/>
      <c r="VLN234" s="157"/>
      <c r="VLO234" s="157"/>
      <c r="VLP234" s="157"/>
      <c r="VLQ234" s="157"/>
      <c r="VLR234" s="157"/>
      <c r="VLS234" s="157"/>
      <c r="VLT234" s="157"/>
      <c r="VLU234" s="157"/>
      <c r="VLV234" s="157"/>
      <c r="VLW234" s="157"/>
      <c r="VLX234" s="157"/>
      <c r="VLY234" s="157"/>
      <c r="VLZ234" s="157"/>
      <c r="VMA234" s="157"/>
      <c r="VMB234" s="157"/>
      <c r="VMC234" s="157"/>
      <c r="VMD234" s="157"/>
      <c r="VME234" s="157"/>
      <c r="VMF234" s="157"/>
      <c r="VMG234" s="157"/>
      <c r="VMH234" s="157"/>
      <c r="VMI234" s="157"/>
      <c r="VMJ234" s="157"/>
      <c r="VMK234" s="157"/>
      <c r="VML234" s="157"/>
      <c r="VMM234" s="157"/>
      <c r="VMN234" s="157"/>
      <c r="VMO234" s="157"/>
      <c r="VMP234" s="157"/>
      <c r="VMQ234" s="157"/>
      <c r="VMR234" s="157"/>
      <c r="VMS234" s="157"/>
      <c r="VMT234" s="157"/>
      <c r="VMU234" s="157"/>
      <c r="VMV234" s="157"/>
      <c r="VMW234" s="157"/>
      <c r="VMX234" s="157"/>
      <c r="VMY234" s="157"/>
      <c r="VMZ234" s="157"/>
      <c r="VNA234" s="157"/>
      <c r="VNB234" s="157"/>
      <c r="VNC234" s="157"/>
      <c r="VND234" s="157"/>
      <c r="VNE234" s="157"/>
      <c r="VNF234" s="157"/>
      <c r="VNG234" s="157"/>
      <c r="VNH234" s="157"/>
      <c r="VNI234" s="157"/>
      <c r="VNJ234" s="157"/>
      <c r="VNK234" s="157"/>
      <c r="VNL234" s="157"/>
      <c r="VNM234" s="157"/>
      <c r="VNN234" s="157"/>
      <c r="VNO234" s="157"/>
      <c r="VNP234" s="157"/>
      <c r="VNQ234" s="157"/>
      <c r="VNR234" s="157"/>
      <c r="VNS234" s="157"/>
      <c r="VNT234" s="157"/>
      <c r="VNU234" s="157"/>
      <c r="VNV234" s="157"/>
      <c r="VNW234" s="157"/>
      <c r="VNX234" s="157"/>
      <c r="VNY234" s="157"/>
      <c r="VNZ234" s="157"/>
      <c r="VOA234" s="157"/>
      <c r="VOB234" s="157"/>
      <c r="VOC234" s="157"/>
      <c r="VOD234" s="157"/>
      <c r="VOE234" s="157"/>
      <c r="VOF234" s="157"/>
      <c r="VOG234" s="157"/>
      <c r="VOH234" s="157"/>
      <c r="VOI234" s="157"/>
      <c r="VOJ234" s="157"/>
      <c r="VOK234" s="157"/>
      <c r="VOL234" s="157"/>
      <c r="VOM234" s="157"/>
      <c r="VON234" s="157"/>
      <c r="VOO234" s="157"/>
      <c r="VOP234" s="157"/>
      <c r="VOQ234" s="157"/>
      <c r="VOR234" s="157"/>
      <c r="VOS234" s="157"/>
      <c r="VOT234" s="157"/>
      <c r="VOU234" s="157"/>
      <c r="VOV234" s="157"/>
      <c r="VOW234" s="157"/>
      <c r="VOX234" s="157"/>
      <c r="VOY234" s="157"/>
      <c r="VOZ234" s="157"/>
      <c r="VPA234" s="157"/>
      <c r="VPB234" s="157"/>
      <c r="VPC234" s="157"/>
      <c r="VPD234" s="157"/>
      <c r="VPE234" s="157"/>
      <c r="VPF234" s="157"/>
      <c r="VPG234" s="157"/>
      <c r="VPH234" s="157"/>
      <c r="VPI234" s="157"/>
      <c r="VPJ234" s="157"/>
      <c r="VPK234" s="157"/>
      <c r="VPL234" s="157"/>
      <c r="VPM234" s="157"/>
      <c r="VPN234" s="157"/>
      <c r="VPO234" s="157"/>
      <c r="VPP234" s="157"/>
      <c r="VPQ234" s="157"/>
      <c r="VPR234" s="157"/>
      <c r="VPS234" s="157"/>
      <c r="VPT234" s="157"/>
      <c r="VPU234" s="157"/>
      <c r="VPV234" s="157"/>
      <c r="VPW234" s="157"/>
      <c r="VPX234" s="157"/>
      <c r="VPY234" s="157"/>
      <c r="VPZ234" s="157"/>
      <c r="VQA234" s="157"/>
      <c r="VQB234" s="157"/>
      <c r="VQC234" s="157"/>
      <c r="VQD234" s="157"/>
      <c r="VQE234" s="157"/>
      <c r="VQF234" s="157"/>
      <c r="VQG234" s="157"/>
      <c r="VQH234" s="157"/>
      <c r="VQI234" s="157"/>
      <c r="VQJ234" s="157"/>
      <c r="VQK234" s="157"/>
      <c r="VQL234" s="157"/>
      <c r="VQM234" s="157"/>
      <c r="VQN234" s="157"/>
      <c r="VQO234" s="157"/>
      <c r="VQP234" s="157"/>
      <c r="VQQ234" s="157"/>
      <c r="VQR234" s="157"/>
      <c r="VQS234" s="157"/>
      <c r="VQT234" s="157"/>
      <c r="VQU234" s="157"/>
      <c r="VQV234" s="157"/>
      <c r="VQW234" s="157"/>
      <c r="VQX234" s="157"/>
      <c r="VQY234" s="157"/>
      <c r="VQZ234" s="157"/>
      <c r="VRA234" s="157"/>
      <c r="VRB234" s="157"/>
      <c r="VRC234" s="157"/>
      <c r="VRD234" s="157"/>
      <c r="VRE234" s="157"/>
      <c r="VRF234" s="157"/>
      <c r="VRG234" s="157"/>
      <c r="VRH234" s="157"/>
      <c r="VRI234" s="157"/>
      <c r="VRJ234" s="157"/>
      <c r="VRK234" s="157"/>
      <c r="VRL234" s="157"/>
      <c r="VRM234" s="157"/>
      <c r="VRN234" s="157"/>
      <c r="VRO234" s="157"/>
      <c r="VRP234" s="157"/>
      <c r="VRQ234" s="157"/>
      <c r="VRR234" s="157"/>
      <c r="VRS234" s="157"/>
      <c r="VRT234" s="157"/>
      <c r="VRU234" s="157"/>
      <c r="VRV234" s="157"/>
      <c r="VRW234" s="157"/>
      <c r="VRX234" s="157"/>
      <c r="VRY234" s="157"/>
      <c r="VRZ234" s="157"/>
      <c r="VSA234" s="157"/>
      <c r="VSB234" s="157"/>
      <c r="VSC234" s="157"/>
      <c r="VSD234" s="157"/>
      <c r="VSE234" s="157"/>
      <c r="VSF234" s="157"/>
      <c r="VSG234" s="157"/>
      <c r="VSH234" s="157"/>
      <c r="VSI234" s="157"/>
      <c r="VSJ234" s="157"/>
      <c r="VSK234" s="157"/>
      <c r="VSL234" s="157"/>
      <c r="VSM234" s="157"/>
      <c r="VSN234" s="157"/>
      <c r="VSO234" s="157"/>
      <c r="VSP234" s="157"/>
      <c r="VSQ234" s="157"/>
      <c r="VSR234" s="157"/>
      <c r="VSS234" s="157"/>
      <c r="VST234" s="157"/>
      <c r="VSU234" s="157"/>
      <c r="VSV234" s="157"/>
      <c r="VSW234" s="157"/>
      <c r="VSX234" s="157"/>
      <c r="VSY234" s="157"/>
      <c r="VSZ234" s="157"/>
      <c r="VTA234" s="157"/>
      <c r="VTB234" s="157"/>
      <c r="VTC234" s="157"/>
      <c r="VTD234" s="157"/>
      <c r="VTE234" s="157"/>
      <c r="VTF234" s="157"/>
      <c r="VTG234" s="157"/>
      <c r="VTH234" s="157"/>
      <c r="VTI234" s="157"/>
      <c r="VTJ234" s="157"/>
      <c r="VTK234" s="157"/>
      <c r="VTL234" s="157"/>
      <c r="VTM234" s="157"/>
      <c r="VTN234" s="157"/>
      <c r="VTO234" s="157"/>
      <c r="VTP234" s="157"/>
      <c r="VTQ234" s="157"/>
      <c r="VTR234" s="157"/>
      <c r="VTS234" s="157"/>
      <c r="VTT234" s="157"/>
      <c r="VTU234" s="157"/>
      <c r="VTV234" s="157"/>
      <c r="VTW234" s="157"/>
      <c r="VTX234" s="157"/>
      <c r="VTY234" s="157"/>
      <c r="VTZ234" s="157"/>
      <c r="VUA234" s="157"/>
      <c r="VUB234" s="157"/>
      <c r="VUC234" s="157"/>
      <c r="VUD234" s="157"/>
      <c r="VUE234" s="157"/>
      <c r="VUF234" s="157"/>
      <c r="VUG234" s="157"/>
      <c r="VUH234" s="157"/>
      <c r="VUI234" s="157"/>
      <c r="VUJ234" s="157"/>
      <c r="VUK234" s="157"/>
      <c r="VUL234" s="157"/>
      <c r="VUM234" s="157"/>
      <c r="VUN234" s="157"/>
      <c r="VUO234" s="157"/>
      <c r="VUP234" s="157"/>
      <c r="VUQ234" s="157"/>
      <c r="VUR234" s="157"/>
      <c r="VUS234" s="157"/>
      <c r="VUT234" s="157"/>
      <c r="VUU234" s="157"/>
      <c r="VUV234" s="157"/>
      <c r="VUW234" s="157"/>
      <c r="VUX234" s="157"/>
      <c r="VUY234" s="157"/>
      <c r="VUZ234" s="157"/>
      <c r="VVA234" s="157"/>
      <c r="VVB234" s="157"/>
      <c r="VVC234" s="157"/>
      <c r="VVD234" s="157"/>
      <c r="VVE234" s="157"/>
      <c r="VVF234" s="157"/>
      <c r="VVG234" s="157"/>
      <c r="VVH234" s="157"/>
      <c r="VVI234" s="157"/>
      <c r="VVJ234" s="157"/>
      <c r="VVK234" s="157"/>
      <c r="VVL234" s="157"/>
      <c r="VVM234" s="157"/>
      <c r="VVN234" s="157"/>
      <c r="VVO234" s="157"/>
      <c r="VVP234" s="157"/>
      <c r="VVQ234" s="157"/>
      <c r="VVR234" s="157"/>
      <c r="VVS234" s="157"/>
      <c r="VVT234" s="157"/>
      <c r="VVU234" s="157"/>
      <c r="VVV234" s="157"/>
      <c r="VVW234" s="157"/>
      <c r="VVX234" s="157"/>
      <c r="VVY234" s="157"/>
      <c r="VVZ234" s="157"/>
      <c r="VWA234" s="157"/>
      <c r="VWB234" s="157"/>
      <c r="VWC234" s="157"/>
      <c r="VWD234" s="157"/>
      <c r="VWE234" s="157"/>
      <c r="VWF234" s="157"/>
      <c r="VWG234" s="157"/>
      <c r="VWH234" s="157"/>
      <c r="VWI234" s="157"/>
      <c r="VWJ234" s="157"/>
      <c r="VWK234" s="157"/>
      <c r="VWL234" s="157"/>
      <c r="VWM234" s="157"/>
      <c r="VWN234" s="157"/>
      <c r="VWO234" s="157"/>
      <c r="VWP234" s="157"/>
      <c r="VWQ234" s="157"/>
      <c r="VWR234" s="157"/>
      <c r="VWS234" s="157"/>
      <c r="VWT234" s="157"/>
      <c r="VWU234" s="157"/>
      <c r="VWV234" s="157"/>
      <c r="VWW234" s="157"/>
      <c r="VWX234" s="157"/>
      <c r="VWY234" s="157"/>
      <c r="VWZ234" s="157"/>
      <c r="VXA234" s="157"/>
      <c r="VXB234" s="157"/>
      <c r="VXC234" s="157"/>
      <c r="VXD234" s="157"/>
      <c r="VXE234" s="157"/>
      <c r="VXF234" s="157"/>
      <c r="VXG234" s="157"/>
      <c r="VXH234" s="157"/>
      <c r="VXI234" s="157"/>
      <c r="VXJ234" s="157"/>
      <c r="VXK234" s="157"/>
      <c r="VXL234" s="157"/>
      <c r="VXM234" s="157"/>
      <c r="VXN234" s="157"/>
      <c r="VXO234" s="157"/>
      <c r="VXP234" s="157"/>
      <c r="VXQ234" s="157"/>
      <c r="VXR234" s="157"/>
      <c r="VXS234" s="157"/>
      <c r="VXT234" s="157"/>
      <c r="VXU234" s="157"/>
      <c r="VXV234" s="157"/>
      <c r="VXW234" s="157"/>
      <c r="VXX234" s="157"/>
      <c r="VXY234" s="157"/>
      <c r="VXZ234" s="157"/>
      <c r="VYA234" s="157"/>
      <c r="VYB234" s="157"/>
      <c r="VYC234" s="157"/>
      <c r="VYD234" s="157"/>
      <c r="VYE234" s="157"/>
      <c r="VYF234" s="157"/>
      <c r="VYG234" s="157"/>
      <c r="VYH234" s="157"/>
      <c r="VYI234" s="157"/>
      <c r="VYJ234" s="157"/>
      <c r="VYK234" s="157"/>
      <c r="VYL234" s="157"/>
      <c r="VYM234" s="157"/>
      <c r="VYN234" s="157"/>
      <c r="VYO234" s="157"/>
      <c r="VYP234" s="157"/>
      <c r="VYQ234" s="157"/>
      <c r="VYR234" s="157"/>
      <c r="VYS234" s="157"/>
      <c r="VYT234" s="157"/>
      <c r="VYU234" s="157"/>
      <c r="VYV234" s="157"/>
      <c r="VYW234" s="157"/>
      <c r="VYX234" s="157"/>
      <c r="VYY234" s="157"/>
      <c r="VYZ234" s="157"/>
      <c r="VZA234" s="157"/>
      <c r="VZB234" s="157"/>
      <c r="VZC234" s="157"/>
      <c r="VZD234" s="157"/>
      <c r="VZE234" s="157"/>
      <c r="VZF234" s="157"/>
      <c r="VZG234" s="157"/>
      <c r="VZH234" s="157"/>
      <c r="VZI234" s="157"/>
      <c r="VZJ234" s="157"/>
      <c r="VZK234" s="157"/>
      <c r="VZL234" s="157"/>
      <c r="VZM234" s="157"/>
      <c r="VZN234" s="157"/>
      <c r="VZO234" s="157"/>
      <c r="VZP234" s="157"/>
      <c r="VZQ234" s="157"/>
      <c r="VZR234" s="157"/>
      <c r="VZS234" s="157"/>
      <c r="VZT234" s="157"/>
      <c r="VZU234" s="157"/>
      <c r="VZV234" s="157"/>
      <c r="VZW234" s="157"/>
      <c r="VZX234" s="157"/>
      <c r="VZY234" s="157"/>
      <c r="VZZ234" s="157"/>
      <c r="WAA234" s="157"/>
      <c r="WAB234" s="157"/>
      <c r="WAC234" s="157"/>
      <c r="WAD234" s="157"/>
      <c r="WAE234" s="157"/>
      <c r="WAF234" s="157"/>
      <c r="WAG234" s="157"/>
      <c r="WAH234" s="157"/>
      <c r="WAI234" s="157"/>
      <c r="WAJ234" s="157"/>
      <c r="WAK234" s="157"/>
      <c r="WAL234" s="157"/>
      <c r="WAM234" s="157"/>
      <c r="WAN234" s="157"/>
      <c r="WAO234" s="157"/>
      <c r="WAP234" s="157"/>
      <c r="WAQ234" s="157"/>
      <c r="WAR234" s="157"/>
      <c r="WAS234" s="157"/>
      <c r="WAT234" s="157"/>
      <c r="WAU234" s="157"/>
      <c r="WAV234" s="157"/>
      <c r="WAW234" s="157"/>
      <c r="WAX234" s="157"/>
      <c r="WAY234" s="157"/>
      <c r="WAZ234" s="157"/>
      <c r="WBA234" s="157"/>
      <c r="WBB234" s="157"/>
      <c r="WBC234" s="157"/>
      <c r="WBD234" s="157"/>
      <c r="WBE234" s="157"/>
      <c r="WBF234" s="157"/>
      <c r="WBG234" s="157"/>
      <c r="WBH234" s="157"/>
      <c r="WBI234" s="157"/>
      <c r="WBJ234" s="157"/>
      <c r="WBK234" s="157"/>
      <c r="WBL234" s="157"/>
      <c r="WBM234" s="157"/>
      <c r="WBN234" s="157"/>
      <c r="WBO234" s="157"/>
      <c r="WBP234" s="157"/>
      <c r="WBQ234" s="157"/>
      <c r="WBR234" s="157"/>
      <c r="WBS234" s="157"/>
      <c r="WBT234" s="157"/>
      <c r="WBU234" s="157"/>
      <c r="WBV234" s="157"/>
      <c r="WBW234" s="157"/>
      <c r="WBX234" s="157"/>
      <c r="WBY234" s="157"/>
      <c r="WBZ234" s="157"/>
      <c r="WCA234" s="157"/>
      <c r="WCB234" s="157"/>
      <c r="WCC234" s="157"/>
      <c r="WCD234" s="157"/>
      <c r="WCE234" s="157"/>
      <c r="WCF234" s="157"/>
      <c r="WCG234" s="157"/>
      <c r="WCH234" s="157"/>
      <c r="WCI234" s="157"/>
      <c r="WCJ234" s="157"/>
      <c r="WCK234" s="157"/>
      <c r="WCL234" s="157"/>
      <c r="WCM234" s="157"/>
      <c r="WCN234" s="157"/>
      <c r="WCO234" s="157"/>
      <c r="WCP234" s="157"/>
      <c r="WCQ234" s="157"/>
      <c r="WCR234" s="157"/>
      <c r="WCS234" s="157"/>
      <c r="WCT234" s="157"/>
      <c r="WCU234" s="157"/>
      <c r="WCV234" s="157"/>
      <c r="WCW234" s="157"/>
      <c r="WCX234" s="157"/>
      <c r="WCY234" s="157"/>
      <c r="WCZ234" s="157"/>
      <c r="WDA234" s="157"/>
      <c r="WDB234" s="157"/>
      <c r="WDC234" s="157"/>
      <c r="WDD234" s="157"/>
      <c r="WDE234" s="157"/>
      <c r="WDF234" s="157"/>
      <c r="WDG234" s="157"/>
      <c r="WDH234" s="157"/>
      <c r="WDI234" s="157"/>
      <c r="WDJ234" s="157"/>
      <c r="WDK234" s="157"/>
      <c r="WDL234" s="157"/>
      <c r="WDM234" s="157"/>
      <c r="WDN234" s="157"/>
      <c r="WDO234" s="157"/>
      <c r="WDP234" s="157"/>
      <c r="WDQ234" s="157"/>
      <c r="WDR234" s="157"/>
      <c r="WDS234" s="157"/>
      <c r="WDT234" s="157"/>
      <c r="WDU234" s="157"/>
      <c r="WDV234" s="157"/>
      <c r="WDW234" s="157"/>
      <c r="WDX234" s="157"/>
      <c r="WDY234" s="157"/>
      <c r="WDZ234" s="157"/>
      <c r="WEA234" s="157"/>
      <c r="WEB234" s="157"/>
      <c r="WEC234" s="157"/>
      <c r="WED234" s="157"/>
      <c r="WEE234" s="157"/>
      <c r="WEF234" s="157"/>
      <c r="WEG234" s="157"/>
      <c r="WEH234" s="157"/>
      <c r="WEI234" s="157"/>
      <c r="WEJ234" s="157"/>
      <c r="WEK234" s="157"/>
      <c r="WEL234" s="157"/>
      <c r="WEM234" s="157"/>
      <c r="WEN234" s="157"/>
      <c r="WEO234" s="157"/>
      <c r="WEP234" s="157"/>
      <c r="WEQ234" s="157"/>
      <c r="WER234" s="157"/>
      <c r="WES234" s="157"/>
      <c r="WET234" s="157"/>
      <c r="WEU234" s="157"/>
      <c r="WEV234" s="157"/>
      <c r="WEW234" s="157"/>
      <c r="WEX234" s="157"/>
      <c r="WEY234" s="157"/>
      <c r="WEZ234" s="157"/>
      <c r="WFA234" s="157"/>
      <c r="WFB234" s="157"/>
      <c r="WFC234" s="157"/>
      <c r="WFD234" s="157"/>
      <c r="WFE234" s="157"/>
      <c r="WFF234" s="157"/>
      <c r="WFG234" s="157"/>
      <c r="WFH234" s="157"/>
      <c r="WFI234" s="157"/>
      <c r="WFJ234" s="157"/>
      <c r="WFK234" s="157"/>
      <c r="WFL234" s="157"/>
      <c r="WFM234" s="157"/>
      <c r="WFN234" s="157"/>
      <c r="WFO234" s="157"/>
      <c r="WFP234" s="157"/>
      <c r="WFQ234" s="157"/>
      <c r="WFR234" s="157"/>
      <c r="WFS234" s="157"/>
      <c r="WFT234" s="157"/>
      <c r="WFU234" s="157"/>
      <c r="WFV234" s="157"/>
      <c r="WFW234" s="157"/>
      <c r="WFX234" s="157"/>
      <c r="WFY234" s="157"/>
      <c r="WFZ234" s="157"/>
      <c r="WGA234" s="157"/>
      <c r="WGB234" s="157"/>
      <c r="WGC234" s="157"/>
      <c r="WGD234" s="157"/>
      <c r="WGE234" s="157"/>
      <c r="WGF234" s="157"/>
      <c r="WGG234" s="157"/>
      <c r="WGH234" s="157"/>
      <c r="WGI234" s="157"/>
      <c r="WGJ234" s="157"/>
      <c r="WGK234" s="157"/>
      <c r="WGL234" s="157"/>
      <c r="WGM234" s="157"/>
      <c r="WGN234" s="157"/>
      <c r="WGO234" s="157"/>
      <c r="WGP234" s="157"/>
      <c r="WGQ234" s="157"/>
      <c r="WGR234" s="157"/>
      <c r="WGS234" s="157"/>
      <c r="WGT234" s="157"/>
      <c r="WGU234" s="157"/>
      <c r="WGV234" s="157"/>
      <c r="WGW234" s="157"/>
      <c r="WGX234" s="157"/>
      <c r="WGY234" s="157"/>
      <c r="WGZ234" s="157"/>
      <c r="WHA234" s="157"/>
      <c r="WHB234" s="157"/>
      <c r="WHC234" s="157"/>
      <c r="WHD234" s="157"/>
      <c r="WHE234" s="157"/>
      <c r="WHF234" s="157"/>
      <c r="WHG234" s="157"/>
      <c r="WHH234" s="157"/>
      <c r="WHI234" s="157"/>
      <c r="WHJ234" s="157"/>
      <c r="WHK234" s="157"/>
      <c r="WHL234" s="157"/>
      <c r="WHM234" s="157"/>
      <c r="WHN234" s="157"/>
      <c r="WHO234" s="157"/>
      <c r="WHP234" s="157"/>
      <c r="WHQ234" s="157"/>
      <c r="WHR234" s="157"/>
      <c r="WHS234" s="157"/>
      <c r="WHT234" s="157"/>
      <c r="WHU234" s="157"/>
      <c r="WHV234" s="157"/>
      <c r="WHW234" s="157"/>
      <c r="WHX234" s="157"/>
      <c r="WHY234" s="157"/>
      <c r="WHZ234" s="157"/>
      <c r="WIA234" s="157"/>
      <c r="WIB234" s="157"/>
      <c r="WIC234" s="157"/>
      <c r="WID234" s="157"/>
      <c r="WIE234" s="157"/>
      <c r="WIF234" s="157"/>
      <c r="WIG234" s="157"/>
      <c r="WIH234" s="157"/>
      <c r="WII234" s="157"/>
      <c r="WIJ234" s="157"/>
      <c r="WIK234" s="157"/>
      <c r="WIL234" s="157"/>
      <c r="WIM234" s="157"/>
      <c r="WIN234" s="157"/>
      <c r="WIO234" s="157"/>
      <c r="WIP234" s="157"/>
      <c r="WIQ234" s="157"/>
      <c r="WIR234" s="157"/>
      <c r="WIS234" s="157"/>
      <c r="WIT234" s="157"/>
      <c r="WIU234" s="157"/>
      <c r="WIV234" s="157"/>
      <c r="WIW234" s="157"/>
      <c r="WIX234" s="157"/>
      <c r="WIY234" s="157"/>
      <c r="WIZ234" s="157"/>
      <c r="WJA234" s="157"/>
      <c r="WJB234" s="157"/>
      <c r="WJC234" s="157"/>
      <c r="WJD234" s="157"/>
      <c r="WJE234" s="157"/>
      <c r="WJF234" s="157"/>
      <c r="WJG234" s="157"/>
      <c r="WJH234" s="157"/>
      <c r="WJI234" s="157"/>
      <c r="WJJ234" s="157"/>
      <c r="WJK234" s="157"/>
      <c r="WJL234" s="157"/>
      <c r="WJM234" s="157"/>
      <c r="WJN234" s="157"/>
      <c r="WJO234" s="157"/>
      <c r="WJP234" s="157"/>
      <c r="WJQ234" s="157"/>
      <c r="WJR234" s="157"/>
      <c r="WJS234" s="157"/>
      <c r="WJT234" s="157"/>
      <c r="WJU234" s="157"/>
      <c r="WJV234" s="157"/>
      <c r="WJW234" s="157"/>
      <c r="WJX234" s="157"/>
      <c r="WJY234" s="157"/>
      <c r="WJZ234" s="157"/>
      <c r="WKA234" s="157"/>
      <c r="WKB234" s="157"/>
      <c r="WKC234" s="157"/>
      <c r="WKD234" s="157"/>
      <c r="WKE234" s="157"/>
      <c r="WKF234" s="157"/>
      <c r="WKG234" s="157"/>
      <c r="WKH234" s="157"/>
      <c r="WKI234" s="157"/>
      <c r="WKJ234" s="157"/>
      <c r="WKK234" s="157"/>
      <c r="WKL234" s="157"/>
      <c r="WKM234" s="157"/>
      <c r="WKN234" s="157"/>
      <c r="WKO234" s="157"/>
      <c r="WKP234" s="157"/>
      <c r="WKQ234" s="157"/>
      <c r="WKR234" s="157"/>
      <c r="WKS234" s="157"/>
      <c r="WKT234" s="157"/>
      <c r="WKU234" s="157"/>
      <c r="WKV234" s="157"/>
      <c r="WKW234" s="157"/>
      <c r="WKX234" s="157"/>
      <c r="WKY234" s="157"/>
      <c r="WKZ234" s="157"/>
      <c r="WLA234" s="157"/>
      <c r="WLB234" s="157"/>
      <c r="WLC234" s="157"/>
      <c r="WLD234" s="157"/>
      <c r="WLE234" s="157"/>
      <c r="WLF234" s="157"/>
      <c r="WLG234" s="157"/>
      <c r="WLH234" s="157"/>
      <c r="WLI234" s="157"/>
      <c r="WLJ234" s="157"/>
      <c r="WLK234" s="157"/>
      <c r="WLL234" s="157"/>
      <c r="WLM234" s="157"/>
      <c r="WLN234" s="157"/>
      <c r="WLO234" s="157"/>
      <c r="WLP234" s="157"/>
      <c r="WLQ234" s="157"/>
      <c r="WLR234" s="157"/>
      <c r="WLS234" s="157"/>
      <c r="WLT234" s="157"/>
      <c r="WLU234" s="157"/>
      <c r="WLV234" s="157"/>
      <c r="WLW234" s="157"/>
      <c r="WLX234" s="157"/>
      <c r="WLY234" s="157"/>
      <c r="WLZ234" s="157"/>
      <c r="WMA234" s="157"/>
      <c r="WMB234" s="157"/>
      <c r="WMC234" s="157"/>
      <c r="WMD234" s="157"/>
      <c r="WME234" s="157"/>
      <c r="WMF234" s="157"/>
      <c r="WMG234" s="157"/>
      <c r="WMH234" s="157"/>
      <c r="WMI234" s="157"/>
      <c r="WMJ234" s="157"/>
    </row>
    <row r="235" spans="1:15896" s="158" customFormat="1" ht="27.75" hidden="1" x14ac:dyDescent="0.4">
      <c r="A235" s="108" t="s">
        <v>81</v>
      </c>
      <c r="B235" s="271"/>
      <c r="C235" s="272"/>
      <c r="D235" s="159" t="e">
        <f t="shared" ref="D235:I235" si="115">D236</f>
        <v>#REF!</v>
      </c>
      <c r="E235" s="159" t="e">
        <f t="shared" si="115"/>
        <v>#REF!</v>
      </c>
      <c r="F235" s="159" t="e">
        <f t="shared" si="115"/>
        <v>#REF!</v>
      </c>
      <c r="G235" s="159" t="e">
        <f t="shared" si="115"/>
        <v>#REF!</v>
      </c>
      <c r="H235" s="159" t="e">
        <f t="shared" si="115"/>
        <v>#REF!</v>
      </c>
      <c r="I235" s="160" t="e">
        <f t="shared" si="115"/>
        <v>#REF!</v>
      </c>
      <c r="J235" s="150" t="e">
        <f t="shared" si="105"/>
        <v>#REF!</v>
      </c>
      <c r="K235" s="126" t="e">
        <f t="shared" si="101"/>
        <v>#REF!</v>
      </c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  <c r="AF235" s="87"/>
      <c r="AG235" s="87"/>
      <c r="AH235" s="87"/>
      <c r="AI235" s="87"/>
      <c r="AJ235" s="87"/>
      <c r="AK235" s="87"/>
      <c r="AL235" s="87"/>
      <c r="AM235" s="87"/>
      <c r="AN235" s="87"/>
      <c r="AO235" s="87"/>
      <c r="AP235" s="87"/>
      <c r="AQ235" s="87"/>
      <c r="AR235" s="87"/>
      <c r="AS235" s="87"/>
      <c r="AT235" s="87"/>
      <c r="AU235" s="87"/>
      <c r="AV235" s="87"/>
      <c r="AW235" s="157"/>
      <c r="AX235" s="157"/>
      <c r="AY235" s="157"/>
      <c r="AZ235" s="157"/>
      <c r="BA235" s="157"/>
      <c r="BB235" s="157"/>
      <c r="BC235" s="157"/>
      <c r="BD235" s="157"/>
      <c r="BE235" s="157"/>
      <c r="BF235" s="157"/>
      <c r="BG235" s="157"/>
      <c r="BH235" s="157"/>
      <c r="BI235" s="157"/>
      <c r="BJ235" s="157"/>
      <c r="BK235" s="157"/>
      <c r="BL235" s="157"/>
      <c r="BM235" s="157"/>
      <c r="BN235" s="157"/>
      <c r="BO235" s="157"/>
      <c r="BP235" s="157"/>
      <c r="BQ235" s="157"/>
      <c r="BR235" s="157"/>
      <c r="BS235" s="157"/>
      <c r="BT235" s="157"/>
      <c r="BU235" s="157"/>
      <c r="BV235" s="157"/>
      <c r="BW235" s="157"/>
      <c r="BX235" s="157"/>
      <c r="BY235" s="157"/>
      <c r="BZ235" s="157"/>
      <c r="CA235" s="157"/>
      <c r="CB235" s="157"/>
      <c r="CC235" s="157"/>
      <c r="CD235" s="157"/>
      <c r="CE235" s="157"/>
      <c r="CF235" s="157"/>
      <c r="CG235" s="157"/>
      <c r="CH235" s="157"/>
      <c r="CI235" s="157"/>
      <c r="CJ235" s="157"/>
      <c r="CK235" s="157"/>
      <c r="CL235" s="157"/>
      <c r="CM235" s="157"/>
      <c r="CN235" s="157"/>
      <c r="CO235" s="157"/>
      <c r="CP235" s="157"/>
      <c r="CQ235" s="157"/>
      <c r="CR235" s="157"/>
      <c r="CS235" s="157"/>
      <c r="CT235" s="157"/>
      <c r="CU235" s="157"/>
      <c r="CV235" s="157"/>
      <c r="CW235" s="157"/>
      <c r="CX235" s="157"/>
      <c r="CY235" s="157"/>
      <c r="CZ235" s="157"/>
      <c r="DA235" s="157"/>
      <c r="DB235" s="157"/>
      <c r="DC235" s="157"/>
      <c r="DD235" s="157"/>
      <c r="DE235" s="157"/>
      <c r="DF235" s="157"/>
      <c r="DG235" s="157"/>
      <c r="DH235" s="157"/>
      <c r="DI235" s="157"/>
      <c r="DJ235" s="157"/>
      <c r="DK235" s="157"/>
      <c r="DL235" s="157"/>
      <c r="DM235" s="157"/>
      <c r="DN235" s="157"/>
      <c r="DO235" s="157"/>
      <c r="DP235" s="157"/>
      <c r="DQ235" s="157"/>
      <c r="DR235" s="157"/>
      <c r="DS235" s="157"/>
      <c r="DT235" s="157"/>
      <c r="DU235" s="157"/>
      <c r="DV235" s="157"/>
      <c r="DW235" s="157"/>
      <c r="DX235" s="157"/>
      <c r="DY235" s="157"/>
      <c r="DZ235" s="157"/>
      <c r="EA235" s="157"/>
      <c r="EB235" s="157"/>
      <c r="EC235" s="157"/>
      <c r="ED235" s="157"/>
      <c r="EE235" s="157"/>
      <c r="EF235" s="157"/>
      <c r="EG235" s="157"/>
      <c r="EH235" s="157"/>
      <c r="EI235" s="157"/>
      <c r="EJ235" s="157"/>
      <c r="EK235" s="157"/>
      <c r="EL235" s="157"/>
      <c r="EM235" s="157"/>
      <c r="EN235" s="157"/>
      <c r="EO235" s="157"/>
      <c r="EP235" s="157"/>
      <c r="EQ235" s="157"/>
      <c r="ER235" s="157"/>
      <c r="ES235" s="157"/>
      <c r="ET235" s="157"/>
      <c r="EU235" s="157"/>
      <c r="EV235" s="157"/>
      <c r="EW235" s="157"/>
      <c r="EX235" s="157"/>
      <c r="EY235" s="157"/>
      <c r="EZ235" s="157"/>
      <c r="FA235" s="157"/>
      <c r="FB235" s="157"/>
      <c r="FC235" s="157"/>
      <c r="FD235" s="157"/>
      <c r="FE235" s="157"/>
      <c r="FF235" s="157"/>
      <c r="FG235" s="157"/>
      <c r="FH235" s="157"/>
      <c r="FI235" s="157"/>
      <c r="FJ235" s="157"/>
      <c r="FK235" s="157"/>
      <c r="FL235" s="157"/>
      <c r="FM235" s="157"/>
      <c r="FN235" s="157"/>
      <c r="FO235" s="157"/>
      <c r="FP235" s="157"/>
      <c r="FQ235" s="157"/>
      <c r="FR235" s="157"/>
      <c r="FS235" s="157"/>
      <c r="FT235" s="157"/>
      <c r="FU235" s="157"/>
      <c r="FV235" s="157"/>
      <c r="FW235" s="157"/>
      <c r="FX235" s="157"/>
      <c r="FY235" s="157"/>
      <c r="FZ235" s="157"/>
      <c r="GA235" s="157"/>
      <c r="GB235" s="157"/>
      <c r="GC235" s="157"/>
      <c r="GD235" s="157"/>
      <c r="GE235" s="157"/>
      <c r="GF235" s="157"/>
      <c r="GG235" s="157"/>
      <c r="GH235" s="157"/>
      <c r="GI235" s="157"/>
      <c r="GJ235" s="157"/>
      <c r="GK235" s="157"/>
      <c r="GL235" s="157"/>
      <c r="GM235" s="157"/>
      <c r="GN235" s="157"/>
      <c r="GO235" s="157"/>
      <c r="GP235" s="157"/>
      <c r="GQ235" s="157"/>
      <c r="GR235" s="157"/>
      <c r="GS235" s="157"/>
      <c r="GT235" s="157"/>
      <c r="GU235" s="157"/>
      <c r="GV235" s="157"/>
      <c r="GW235" s="157"/>
      <c r="GX235" s="157"/>
      <c r="GY235" s="157"/>
      <c r="GZ235" s="157"/>
      <c r="HA235" s="157"/>
      <c r="HB235" s="157"/>
      <c r="HC235" s="157"/>
      <c r="HD235" s="157"/>
      <c r="HE235" s="157"/>
      <c r="HF235" s="157"/>
      <c r="HG235" s="157"/>
      <c r="HH235" s="157"/>
      <c r="HI235" s="157"/>
      <c r="HJ235" s="157"/>
      <c r="HK235" s="157"/>
      <c r="HL235" s="157"/>
      <c r="HM235" s="157"/>
      <c r="HN235" s="157"/>
      <c r="HO235" s="157"/>
      <c r="HP235" s="157"/>
      <c r="HQ235" s="157"/>
      <c r="HR235" s="157"/>
      <c r="HS235" s="157"/>
      <c r="HT235" s="157"/>
      <c r="HU235" s="157"/>
      <c r="HV235" s="157"/>
      <c r="HW235" s="157"/>
      <c r="HX235" s="157"/>
      <c r="HY235" s="157"/>
      <c r="HZ235" s="157"/>
      <c r="IA235" s="157"/>
      <c r="IB235" s="157"/>
      <c r="IC235" s="157"/>
      <c r="ID235" s="157"/>
      <c r="IE235" s="157"/>
      <c r="IF235" s="157"/>
      <c r="IG235" s="157"/>
      <c r="IH235" s="157"/>
      <c r="II235" s="157"/>
      <c r="IJ235" s="157"/>
      <c r="IK235" s="157"/>
      <c r="IL235" s="157"/>
      <c r="IM235" s="157"/>
      <c r="IN235" s="157"/>
      <c r="IO235" s="157"/>
      <c r="IP235" s="157"/>
      <c r="IQ235" s="157"/>
      <c r="IR235" s="157"/>
      <c r="IS235" s="157"/>
      <c r="IT235" s="157"/>
      <c r="IU235" s="157"/>
      <c r="IV235" s="157"/>
      <c r="IW235" s="157"/>
      <c r="IX235" s="157"/>
      <c r="IY235" s="157"/>
      <c r="IZ235" s="157"/>
      <c r="JA235" s="157"/>
      <c r="JB235" s="157"/>
      <c r="JC235" s="157"/>
      <c r="JD235" s="157"/>
      <c r="JE235" s="157"/>
      <c r="JF235" s="157"/>
      <c r="JG235" s="157"/>
      <c r="JH235" s="157"/>
      <c r="JI235" s="157"/>
      <c r="JJ235" s="157"/>
      <c r="JK235" s="157"/>
      <c r="JL235" s="157"/>
      <c r="JM235" s="157"/>
      <c r="JN235" s="157"/>
      <c r="JO235" s="157"/>
      <c r="JP235" s="157"/>
      <c r="JQ235" s="157"/>
      <c r="JR235" s="157"/>
      <c r="JS235" s="157"/>
      <c r="JT235" s="157"/>
      <c r="JU235" s="157"/>
      <c r="JV235" s="157"/>
      <c r="JW235" s="157"/>
      <c r="JX235" s="157"/>
      <c r="JY235" s="157"/>
      <c r="JZ235" s="157"/>
      <c r="KA235" s="157"/>
      <c r="KB235" s="157"/>
      <c r="KC235" s="157"/>
      <c r="KD235" s="157"/>
      <c r="KE235" s="157"/>
      <c r="KF235" s="157"/>
      <c r="KG235" s="157"/>
      <c r="KH235" s="157"/>
      <c r="KI235" s="157"/>
      <c r="KJ235" s="157"/>
      <c r="KK235" s="157"/>
      <c r="KL235" s="157"/>
      <c r="KM235" s="157"/>
      <c r="KN235" s="157"/>
      <c r="KO235" s="157"/>
      <c r="KP235" s="157"/>
      <c r="KQ235" s="157"/>
      <c r="KR235" s="157"/>
      <c r="KS235" s="157"/>
      <c r="KT235" s="157"/>
      <c r="KU235" s="157"/>
      <c r="KV235" s="157"/>
      <c r="KW235" s="157"/>
      <c r="KX235" s="157"/>
      <c r="KY235" s="157"/>
      <c r="KZ235" s="157"/>
      <c r="LA235" s="157"/>
      <c r="LB235" s="157"/>
      <c r="LC235" s="157"/>
      <c r="LD235" s="157"/>
      <c r="LE235" s="157"/>
      <c r="LF235" s="157"/>
      <c r="LG235" s="157"/>
      <c r="LH235" s="157"/>
      <c r="LI235" s="157"/>
      <c r="LJ235" s="157"/>
      <c r="LK235" s="157"/>
      <c r="LL235" s="157"/>
      <c r="LM235" s="157"/>
      <c r="LN235" s="157"/>
      <c r="LO235" s="157"/>
      <c r="LP235" s="157"/>
      <c r="LQ235" s="157"/>
      <c r="LR235" s="157"/>
      <c r="LS235" s="157"/>
      <c r="LT235" s="157"/>
      <c r="LU235" s="157"/>
      <c r="LV235" s="157"/>
      <c r="LW235" s="157"/>
      <c r="LX235" s="157"/>
      <c r="LY235" s="157"/>
      <c r="LZ235" s="157"/>
      <c r="MA235" s="157"/>
      <c r="MB235" s="157"/>
      <c r="MC235" s="157"/>
      <c r="MD235" s="157"/>
      <c r="ME235" s="157"/>
      <c r="MF235" s="157"/>
      <c r="MG235" s="157"/>
      <c r="MH235" s="157"/>
      <c r="MI235" s="157"/>
      <c r="MJ235" s="157"/>
      <c r="MK235" s="157"/>
      <c r="ML235" s="157"/>
      <c r="MM235" s="157"/>
      <c r="MN235" s="157"/>
      <c r="MO235" s="157"/>
      <c r="MP235" s="157"/>
      <c r="MQ235" s="157"/>
      <c r="MR235" s="157"/>
      <c r="MS235" s="157"/>
      <c r="MT235" s="157"/>
      <c r="MU235" s="157"/>
      <c r="MV235" s="157"/>
      <c r="MW235" s="157"/>
      <c r="MX235" s="157"/>
      <c r="MY235" s="157"/>
      <c r="MZ235" s="157"/>
      <c r="NA235" s="157"/>
      <c r="NB235" s="157"/>
      <c r="NC235" s="157"/>
      <c r="ND235" s="157"/>
      <c r="NE235" s="157"/>
      <c r="NF235" s="157"/>
      <c r="NG235" s="157"/>
      <c r="NH235" s="157"/>
      <c r="NI235" s="157"/>
      <c r="NJ235" s="157"/>
      <c r="NK235" s="157"/>
      <c r="NL235" s="157"/>
      <c r="NM235" s="157"/>
      <c r="NN235" s="157"/>
      <c r="NO235" s="157"/>
      <c r="NP235" s="157"/>
      <c r="NQ235" s="157"/>
      <c r="NR235" s="157"/>
      <c r="NS235" s="157"/>
      <c r="NT235" s="157"/>
      <c r="NU235" s="157"/>
      <c r="NV235" s="157"/>
      <c r="NW235" s="157"/>
      <c r="NX235" s="157"/>
      <c r="NY235" s="157"/>
      <c r="NZ235" s="157"/>
      <c r="OA235" s="157"/>
      <c r="OB235" s="157"/>
      <c r="OC235" s="157"/>
      <c r="OD235" s="157"/>
      <c r="OE235" s="157"/>
      <c r="OF235" s="157"/>
      <c r="OG235" s="157"/>
      <c r="OH235" s="157"/>
      <c r="OI235" s="157"/>
      <c r="OJ235" s="157"/>
      <c r="OK235" s="157"/>
      <c r="OL235" s="157"/>
      <c r="OM235" s="157"/>
      <c r="ON235" s="157"/>
      <c r="OO235" s="157"/>
      <c r="OP235" s="157"/>
      <c r="OQ235" s="157"/>
      <c r="OR235" s="157"/>
      <c r="OS235" s="157"/>
      <c r="OT235" s="157"/>
      <c r="OU235" s="157"/>
      <c r="OV235" s="157"/>
      <c r="OW235" s="157"/>
      <c r="OX235" s="157"/>
      <c r="OY235" s="157"/>
      <c r="OZ235" s="157"/>
      <c r="PA235" s="157"/>
      <c r="PB235" s="157"/>
      <c r="PC235" s="157"/>
      <c r="PD235" s="157"/>
      <c r="PE235" s="157"/>
      <c r="PF235" s="157"/>
      <c r="PG235" s="157"/>
      <c r="PH235" s="157"/>
      <c r="PI235" s="157"/>
      <c r="PJ235" s="157"/>
      <c r="PK235" s="157"/>
      <c r="PL235" s="157"/>
      <c r="PM235" s="157"/>
      <c r="PN235" s="157"/>
      <c r="PO235" s="157"/>
      <c r="PP235" s="157"/>
      <c r="PQ235" s="157"/>
      <c r="PR235" s="157"/>
      <c r="PS235" s="157"/>
      <c r="PT235" s="157"/>
      <c r="PU235" s="157"/>
      <c r="PV235" s="157"/>
      <c r="PW235" s="157"/>
      <c r="PX235" s="157"/>
      <c r="PY235" s="157"/>
      <c r="PZ235" s="157"/>
      <c r="QA235" s="157"/>
      <c r="QB235" s="157"/>
      <c r="QC235" s="157"/>
      <c r="QD235" s="157"/>
      <c r="QE235" s="157"/>
      <c r="QF235" s="157"/>
      <c r="QG235" s="157"/>
      <c r="QH235" s="157"/>
      <c r="QI235" s="157"/>
      <c r="QJ235" s="157"/>
      <c r="QK235" s="157"/>
      <c r="QL235" s="157"/>
      <c r="QM235" s="157"/>
      <c r="QN235" s="157"/>
      <c r="QO235" s="157"/>
      <c r="QP235" s="157"/>
      <c r="QQ235" s="157"/>
      <c r="QR235" s="157"/>
      <c r="QS235" s="157"/>
      <c r="QT235" s="157"/>
      <c r="QU235" s="157"/>
      <c r="QV235" s="157"/>
      <c r="QW235" s="157"/>
      <c r="QX235" s="157"/>
      <c r="QY235" s="157"/>
      <c r="QZ235" s="157"/>
      <c r="RA235" s="157"/>
      <c r="RB235" s="157"/>
      <c r="RC235" s="157"/>
      <c r="RD235" s="157"/>
      <c r="RE235" s="157"/>
      <c r="RF235" s="157"/>
      <c r="RG235" s="157"/>
      <c r="RH235" s="157"/>
      <c r="RI235" s="157"/>
      <c r="RJ235" s="157"/>
      <c r="RK235" s="157"/>
      <c r="RL235" s="157"/>
      <c r="RM235" s="157"/>
      <c r="RN235" s="157"/>
      <c r="RO235" s="157"/>
      <c r="RP235" s="157"/>
      <c r="RQ235" s="157"/>
      <c r="RR235" s="157"/>
      <c r="RS235" s="157"/>
      <c r="RT235" s="157"/>
      <c r="RU235" s="157"/>
      <c r="RV235" s="157"/>
      <c r="RW235" s="157"/>
      <c r="RX235" s="157"/>
      <c r="RY235" s="157"/>
      <c r="RZ235" s="157"/>
      <c r="SA235" s="157"/>
      <c r="SB235" s="157"/>
      <c r="SC235" s="157"/>
      <c r="SD235" s="157"/>
      <c r="SE235" s="157"/>
      <c r="SF235" s="157"/>
      <c r="SG235" s="157"/>
      <c r="SH235" s="157"/>
      <c r="SI235" s="157"/>
      <c r="SJ235" s="157"/>
      <c r="SK235" s="157"/>
      <c r="SL235" s="157"/>
      <c r="SM235" s="157"/>
      <c r="SN235" s="157"/>
      <c r="SO235" s="157"/>
      <c r="SP235" s="157"/>
      <c r="SQ235" s="157"/>
      <c r="SR235" s="157"/>
      <c r="SS235" s="157"/>
      <c r="ST235" s="157"/>
      <c r="SU235" s="157"/>
      <c r="SV235" s="157"/>
      <c r="SW235" s="157"/>
      <c r="SX235" s="157"/>
      <c r="SY235" s="157"/>
      <c r="SZ235" s="157"/>
      <c r="TA235" s="157"/>
      <c r="TB235" s="157"/>
      <c r="TC235" s="157"/>
      <c r="TD235" s="157"/>
      <c r="TE235" s="157"/>
      <c r="TF235" s="157"/>
      <c r="TG235" s="157"/>
      <c r="TH235" s="157"/>
      <c r="TI235" s="157"/>
      <c r="TJ235" s="157"/>
      <c r="TK235" s="157"/>
      <c r="TL235" s="157"/>
      <c r="TM235" s="157"/>
      <c r="TN235" s="157"/>
      <c r="TO235" s="157"/>
      <c r="TP235" s="157"/>
      <c r="TQ235" s="157"/>
      <c r="TR235" s="157"/>
      <c r="TS235" s="157"/>
      <c r="TT235" s="157"/>
      <c r="TU235" s="157"/>
      <c r="TV235" s="157"/>
      <c r="TW235" s="157"/>
      <c r="TX235" s="157"/>
      <c r="TY235" s="157"/>
      <c r="TZ235" s="157"/>
      <c r="UA235" s="157"/>
      <c r="UB235" s="157"/>
      <c r="UC235" s="157"/>
      <c r="UD235" s="157"/>
      <c r="UE235" s="157"/>
      <c r="UF235" s="157"/>
      <c r="UG235" s="157"/>
      <c r="UH235" s="157"/>
      <c r="UI235" s="157"/>
      <c r="UJ235" s="157"/>
      <c r="UK235" s="157"/>
      <c r="UL235" s="157"/>
      <c r="UM235" s="157"/>
      <c r="UN235" s="157"/>
      <c r="UO235" s="157"/>
      <c r="UP235" s="157"/>
      <c r="UQ235" s="157"/>
      <c r="UR235" s="157"/>
      <c r="US235" s="157"/>
      <c r="UT235" s="157"/>
      <c r="UU235" s="157"/>
      <c r="UV235" s="157"/>
      <c r="UW235" s="157"/>
      <c r="UX235" s="157"/>
      <c r="UY235" s="157"/>
      <c r="UZ235" s="157"/>
      <c r="VA235" s="157"/>
      <c r="VB235" s="157"/>
      <c r="VC235" s="157"/>
      <c r="VD235" s="157"/>
      <c r="VE235" s="157"/>
      <c r="VF235" s="157"/>
      <c r="VG235" s="157"/>
      <c r="VH235" s="157"/>
      <c r="VI235" s="157"/>
      <c r="VJ235" s="157"/>
      <c r="VK235" s="157"/>
      <c r="VL235" s="157"/>
      <c r="VM235" s="157"/>
      <c r="VN235" s="157"/>
      <c r="VO235" s="157"/>
      <c r="VP235" s="157"/>
      <c r="VQ235" s="157"/>
      <c r="VR235" s="157"/>
      <c r="VS235" s="157"/>
      <c r="VT235" s="157"/>
      <c r="VU235" s="157"/>
      <c r="VV235" s="157"/>
      <c r="VW235" s="157"/>
      <c r="VX235" s="157"/>
      <c r="VY235" s="157"/>
      <c r="VZ235" s="157"/>
      <c r="WA235" s="157"/>
      <c r="WB235" s="157"/>
      <c r="WC235" s="157"/>
      <c r="WD235" s="157"/>
      <c r="WE235" s="157"/>
      <c r="WF235" s="157"/>
      <c r="WG235" s="157"/>
      <c r="WH235" s="157"/>
      <c r="WI235" s="157"/>
      <c r="WJ235" s="157"/>
      <c r="WK235" s="157"/>
      <c r="WL235" s="157"/>
      <c r="WM235" s="157"/>
      <c r="WN235" s="157"/>
      <c r="WO235" s="157"/>
      <c r="WP235" s="157"/>
      <c r="WQ235" s="157"/>
      <c r="WR235" s="157"/>
      <c r="WS235" s="157"/>
      <c r="WT235" s="157"/>
      <c r="WU235" s="157"/>
      <c r="WV235" s="157"/>
      <c r="WW235" s="157"/>
      <c r="WX235" s="157"/>
      <c r="WY235" s="157"/>
      <c r="WZ235" s="157"/>
      <c r="XA235" s="157"/>
      <c r="XB235" s="157"/>
      <c r="XC235" s="157"/>
      <c r="XD235" s="157"/>
      <c r="XE235" s="157"/>
      <c r="XF235" s="157"/>
      <c r="XG235" s="157"/>
      <c r="XH235" s="157"/>
      <c r="XI235" s="157"/>
      <c r="XJ235" s="157"/>
      <c r="XK235" s="157"/>
      <c r="XL235" s="157"/>
      <c r="XM235" s="157"/>
      <c r="XN235" s="157"/>
      <c r="XO235" s="157"/>
      <c r="XP235" s="157"/>
      <c r="XQ235" s="157"/>
      <c r="XR235" s="157"/>
      <c r="XS235" s="157"/>
      <c r="XT235" s="157"/>
      <c r="XU235" s="157"/>
      <c r="XV235" s="157"/>
      <c r="XW235" s="157"/>
      <c r="XX235" s="157"/>
      <c r="XY235" s="157"/>
      <c r="XZ235" s="157"/>
      <c r="YA235" s="157"/>
      <c r="YB235" s="157"/>
      <c r="YC235" s="157"/>
      <c r="YD235" s="157"/>
      <c r="YE235" s="157"/>
      <c r="YF235" s="157"/>
      <c r="YG235" s="157"/>
      <c r="YH235" s="157"/>
      <c r="YI235" s="157"/>
      <c r="YJ235" s="157"/>
      <c r="YK235" s="157"/>
      <c r="YL235" s="157"/>
      <c r="YM235" s="157"/>
      <c r="YN235" s="157"/>
      <c r="YO235" s="157"/>
      <c r="YP235" s="157"/>
      <c r="YQ235" s="157"/>
      <c r="YR235" s="157"/>
      <c r="YS235" s="157"/>
      <c r="YT235" s="157"/>
      <c r="YU235" s="157"/>
      <c r="YV235" s="157"/>
      <c r="YW235" s="157"/>
      <c r="YX235" s="157"/>
      <c r="YY235" s="157"/>
      <c r="YZ235" s="157"/>
      <c r="ZA235" s="157"/>
      <c r="ZB235" s="157"/>
      <c r="ZC235" s="157"/>
      <c r="ZD235" s="157"/>
      <c r="ZE235" s="157"/>
      <c r="ZF235" s="157"/>
      <c r="ZG235" s="157"/>
      <c r="ZH235" s="157"/>
      <c r="ZI235" s="157"/>
      <c r="ZJ235" s="157"/>
      <c r="ZK235" s="157"/>
      <c r="ZL235" s="157"/>
      <c r="ZM235" s="157"/>
      <c r="ZN235" s="157"/>
      <c r="ZO235" s="157"/>
      <c r="ZP235" s="157"/>
      <c r="ZQ235" s="157"/>
      <c r="ZR235" s="157"/>
      <c r="ZS235" s="157"/>
      <c r="ZT235" s="157"/>
      <c r="ZU235" s="157"/>
      <c r="ZV235" s="157"/>
      <c r="ZW235" s="157"/>
      <c r="ZX235" s="157"/>
      <c r="ZY235" s="157"/>
      <c r="ZZ235" s="157"/>
      <c r="AAA235" s="157"/>
      <c r="AAB235" s="157"/>
      <c r="AAC235" s="157"/>
      <c r="AAD235" s="157"/>
      <c r="AAE235" s="157"/>
      <c r="AAF235" s="157"/>
      <c r="AAG235" s="157"/>
      <c r="AAH235" s="157"/>
      <c r="AAI235" s="157"/>
      <c r="AAJ235" s="157"/>
      <c r="AAK235" s="157"/>
      <c r="AAL235" s="157"/>
      <c r="AAM235" s="157"/>
      <c r="AAN235" s="157"/>
      <c r="AAO235" s="157"/>
      <c r="AAP235" s="157"/>
      <c r="AAQ235" s="157"/>
      <c r="AAR235" s="157"/>
      <c r="AAS235" s="157"/>
      <c r="AAT235" s="157"/>
      <c r="AAU235" s="157"/>
      <c r="AAV235" s="157"/>
      <c r="AAW235" s="157"/>
      <c r="AAX235" s="157"/>
      <c r="AAY235" s="157"/>
      <c r="AAZ235" s="157"/>
      <c r="ABA235" s="157"/>
      <c r="ABB235" s="157"/>
      <c r="ABC235" s="157"/>
      <c r="ABD235" s="157"/>
      <c r="ABE235" s="157"/>
      <c r="ABF235" s="157"/>
      <c r="ABG235" s="157"/>
      <c r="ABH235" s="157"/>
      <c r="ABI235" s="157"/>
      <c r="ABJ235" s="157"/>
      <c r="ABK235" s="157"/>
      <c r="ABL235" s="157"/>
      <c r="ABM235" s="157"/>
      <c r="ABN235" s="157"/>
      <c r="ABO235" s="157"/>
      <c r="ABP235" s="157"/>
      <c r="ABQ235" s="157"/>
      <c r="ABR235" s="157"/>
      <c r="ABS235" s="157"/>
      <c r="ABT235" s="157"/>
      <c r="ABU235" s="157"/>
      <c r="ABV235" s="157"/>
      <c r="ABW235" s="157"/>
      <c r="ABX235" s="157"/>
      <c r="ABY235" s="157"/>
      <c r="ABZ235" s="157"/>
      <c r="ACA235" s="157"/>
      <c r="ACB235" s="157"/>
      <c r="ACC235" s="157"/>
      <c r="ACD235" s="157"/>
      <c r="ACE235" s="157"/>
      <c r="ACF235" s="157"/>
      <c r="ACG235" s="157"/>
      <c r="ACH235" s="157"/>
      <c r="ACI235" s="157"/>
      <c r="ACJ235" s="157"/>
      <c r="ACK235" s="157"/>
      <c r="ACL235" s="157"/>
      <c r="ACM235" s="157"/>
      <c r="ACN235" s="157"/>
      <c r="ACO235" s="157"/>
      <c r="ACP235" s="157"/>
      <c r="ACQ235" s="157"/>
      <c r="ACR235" s="157"/>
      <c r="ACS235" s="157"/>
      <c r="ACT235" s="157"/>
      <c r="ACU235" s="157"/>
      <c r="ACV235" s="157"/>
      <c r="ACW235" s="157"/>
      <c r="ACX235" s="157"/>
      <c r="ACY235" s="157"/>
      <c r="ACZ235" s="157"/>
      <c r="ADA235" s="157"/>
      <c r="ADB235" s="157"/>
      <c r="ADC235" s="157"/>
      <c r="ADD235" s="157"/>
      <c r="ADE235" s="157"/>
      <c r="ADF235" s="157"/>
      <c r="ADG235" s="157"/>
      <c r="ADH235" s="157"/>
      <c r="ADI235" s="157"/>
      <c r="ADJ235" s="157"/>
      <c r="ADK235" s="157"/>
      <c r="ADL235" s="157"/>
      <c r="ADM235" s="157"/>
      <c r="ADN235" s="157"/>
      <c r="ADO235" s="157"/>
      <c r="ADP235" s="157"/>
      <c r="ADQ235" s="157"/>
      <c r="ADR235" s="157"/>
      <c r="ADS235" s="157"/>
      <c r="ADT235" s="157"/>
      <c r="ADU235" s="157"/>
      <c r="ADV235" s="157"/>
      <c r="ADW235" s="157"/>
      <c r="ADX235" s="157"/>
      <c r="ADY235" s="157"/>
      <c r="ADZ235" s="157"/>
      <c r="AEA235" s="157"/>
      <c r="AEB235" s="157"/>
      <c r="AEC235" s="157"/>
      <c r="AED235" s="157"/>
      <c r="AEE235" s="157"/>
      <c r="AEF235" s="157"/>
      <c r="AEG235" s="157"/>
      <c r="AEH235" s="157"/>
      <c r="AEI235" s="157"/>
      <c r="AEJ235" s="157"/>
      <c r="AEK235" s="157"/>
      <c r="AEL235" s="157"/>
      <c r="AEM235" s="157"/>
      <c r="AEN235" s="157"/>
      <c r="AEO235" s="157"/>
      <c r="AEP235" s="157"/>
      <c r="AEQ235" s="157"/>
      <c r="AER235" s="157"/>
      <c r="AES235" s="157"/>
      <c r="AET235" s="157"/>
      <c r="AEU235" s="157"/>
      <c r="AEV235" s="157"/>
      <c r="AEW235" s="157"/>
      <c r="AEX235" s="157"/>
      <c r="AEY235" s="157"/>
      <c r="AEZ235" s="157"/>
      <c r="AFA235" s="157"/>
      <c r="AFB235" s="157"/>
      <c r="AFC235" s="157"/>
      <c r="AFD235" s="157"/>
      <c r="AFE235" s="157"/>
      <c r="AFF235" s="157"/>
      <c r="AFG235" s="157"/>
      <c r="AFH235" s="157"/>
      <c r="AFI235" s="157"/>
      <c r="AFJ235" s="157"/>
      <c r="AFK235" s="157"/>
      <c r="AFL235" s="157"/>
      <c r="AFM235" s="157"/>
      <c r="AFN235" s="157"/>
      <c r="AFO235" s="157"/>
      <c r="AFP235" s="157"/>
      <c r="AFQ235" s="157"/>
      <c r="AFR235" s="157"/>
      <c r="AFS235" s="157"/>
      <c r="AFT235" s="157"/>
      <c r="AFU235" s="157"/>
      <c r="AFV235" s="157"/>
      <c r="AFW235" s="157"/>
      <c r="AFX235" s="157"/>
      <c r="AFY235" s="157"/>
      <c r="AFZ235" s="157"/>
      <c r="AGA235" s="157"/>
      <c r="AGB235" s="157"/>
      <c r="AGC235" s="157"/>
      <c r="AGD235" s="157"/>
      <c r="AGE235" s="157"/>
      <c r="AGF235" s="157"/>
      <c r="AGG235" s="157"/>
      <c r="AGH235" s="157"/>
      <c r="AGI235" s="157"/>
      <c r="AGJ235" s="157"/>
      <c r="AGK235" s="157"/>
      <c r="AGL235" s="157"/>
      <c r="AGM235" s="157"/>
      <c r="AGN235" s="157"/>
      <c r="AGO235" s="157"/>
      <c r="AGP235" s="157"/>
      <c r="AGQ235" s="157"/>
      <c r="AGR235" s="157"/>
      <c r="AGS235" s="157"/>
      <c r="AGT235" s="157"/>
      <c r="AGU235" s="157"/>
      <c r="AGV235" s="157"/>
      <c r="AGW235" s="157"/>
      <c r="AGX235" s="157"/>
      <c r="AGY235" s="157"/>
      <c r="AGZ235" s="157"/>
      <c r="AHA235" s="157"/>
      <c r="AHB235" s="157"/>
      <c r="AHC235" s="157"/>
      <c r="AHD235" s="157"/>
      <c r="AHE235" s="157"/>
      <c r="AHF235" s="157"/>
      <c r="AHG235" s="157"/>
      <c r="AHH235" s="157"/>
      <c r="AHI235" s="157"/>
      <c r="AHJ235" s="157"/>
      <c r="AHK235" s="157"/>
      <c r="AHL235" s="157"/>
      <c r="AHM235" s="157"/>
      <c r="AHN235" s="157"/>
      <c r="AHO235" s="157"/>
      <c r="AHP235" s="157"/>
      <c r="AHQ235" s="157"/>
      <c r="AHR235" s="157"/>
      <c r="AHS235" s="157"/>
      <c r="AHT235" s="157"/>
      <c r="AHU235" s="157"/>
      <c r="AHV235" s="157"/>
      <c r="AHW235" s="157"/>
      <c r="AHX235" s="157"/>
      <c r="AHY235" s="157"/>
      <c r="AHZ235" s="157"/>
      <c r="AIA235" s="157"/>
      <c r="AIB235" s="157"/>
      <c r="AIC235" s="157"/>
      <c r="AID235" s="157"/>
      <c r="AIE235" s="157"/>
      <c r="AIF235" s="157"/>
      <c r="AIG235" s="157"/>
      <c r="AIH235" s="157"/>
      <c r="AII235" s="157"/>
      <c r="AIJ235" s="157"/>
      <c r="AIK235" s="157"/>
      <c r="AIL235" s="157"/>
      <c r="AIM235" s="157"/>
      <c r="AIN235" s="157"/>
      <c r="AIO235" s="157"/>
      <c r="AIP235" s="157"/>
      <c r="AIQ235" s="157"/>
      <c r="AIR235" s="157"/>
      <c r="AIS235" s="157"/>
      <c r="AIT235" s="157"/>
      <c r="AIU235" s="157"/>
      <c r="AIV235" s="157"/>
      <c r="AIW235" s="157"/>
      <c r="AIX235" s="157"/>
      <c r="AIY235" s="157"/>
      <c r="AIZ235" s="157"/>
      <c r="AJA235" s="157"/>
      <c r="AJB235" s="157"/>
      <c r="AJC235" s="157"/>
      <c r="AJD235" s="157"/>
      <c r="AJE235" s="157"/>
      <c r="AJF235" s="157"/>
      <c r="AJG235" s="157"/>
      <c r="AJH235" s="157"/>
      <c r="AJI235" s="157"/>
      <c r="AJJ235" s="157"/>
      <c r="AJK235" s="157"/>
      <c r="AJL235" s="157"/>
      <c r="AJM235" s="157"/>
      <c r="AJN235" s="157"/>
      <c r="AJO235" s="157"/>
      <c r="AJP235" s="157"/>
      <c r="AJQ235" s="157"/>
      <c r="AJR235" s="157"/>
      <c r="AJS235" s="157"/>
      <c r="AJT235" s="157"/>
      <c r="AJU235" s="157"/>
      <c r="AJV235" s="157"/>
      <c r="AJW235" s="157"/>
      <c r="AJX235" s="157"/>
      <c r="AJY235" s="157"/>
      <c r="AJZ235" s="157"/>
      <c r="AKA235" s="157"/>
      <c r="AKB235" s="157"/>
      <c r="AKC235" s="157"/>
      <c r="AKD235" s="157"/>
      <c r="AKE235" s="157"/>
      <c r="AKF235" s="157"/>
      <c r="AKG235" s="157"/>
      <c r="AKH235" s="157"/>
      <c r="AKI235" s="157"/>
      <c r="AKJ235" s="157"/>
      <c r="AKK235" s="157"/>
      <c r="AKL235" s="157"/>
      <c r="AKM235" s="157"/>
      <c r="AKN235" s="157"/>
      <c r="AKO235" s="157"/>
      <c r="AKP235" s="157"/>
      <c r="AKQ235" s="157"/>
      <c r="AKR235" s="157"/>
      <c r="AKS235" s="157"/>
      <c r="AKT235" s="157"/>
      <c r="AKU235" s="157"/>
      <c r="AKV235" s="157"/>
      <c r="AKW235" s="157"/>
      <c r="AKX235" s="157"/>
      <c r="AKY235" s="157"/>
      <c r="AKZ235" s="157"/>
      <c r="ALA235" s="157"/>
      <c r="ALB235" s="157"/>
      <c r="ALC235" s="157"/>
      <c r="ALD235" s="157"/>
      <c r="ALE235" s="157"/>
      <c r="ALF235" s="157"/>
      <c r="ALG235" s="157"/>
      <c r="ALH235" s="157"/>
      <c r="ALI235" s="157"/>
      <c r="ALJ235" s="157"/>
      <c r="ALK235" s="157"/>
      <c r="ALL235" s="157"/>
      <c r="ALM235" s="157"/>
      <c r="ALN235" s="157"/>
      <c r="ALO235" s="157"/>
      <c r="ALP235" s="157"/>
      <c r="ALQ235" s="157"/>
      <c r="ALR235" s="157"/>
      <c r="ALS235" s="157"/>
      <c r="ALT235" s="157"/>
      <c r="ALU235" s="157"/>
      <c r="ALV235" s="157"/>
      <c r="ALW235" s="157"/>
      <c r="ALX235" s="157"/>
      <c r="ALY235" s="157"/>
      <c r="ALZ235" s="157"/>
      <c r="AMA235" s="157"/>
      <c r="AMB235" s="157"/>
      <c r="AMC235" s="157"/>
      <c r="AMD235" s="157"/>
      <c r="AME235" s="157"/>
      <c r="AMF235" s="157"/>
      <c r="AMG235" s="157"/>
      <c r="AMH235" s="157"/>
      <c r="AMI235" s="157"/>
      <c r="AMJ235" s="157"/>
      <c r="AMK235" s="157"/>
      <c r="AML235" s="157"/>
      <c r="AMM235" s="157"/>
      <c r="AMN235" s="157"/>
      <c r="AMO235" s="157"/>
      <c r="AMP235" s="157"/>
      <c r="AMQ235" s="157"/>
      <c r="AMR235" s="157"/>
      <c r="AMS235" s="157"/>
      <c r="AMT235" s="157"/>
      <c r="AMU235" s="157"/>
      <c r="AMV235" s="157"/>
      <c r="AMW235" s="157"/>
      <c r="AMX235" s="157"/>
      <c r="AMY235" s="157"/>
      <c r="AMZ235" s="157"/>
      <c r="ANA235" s="157"/>
      <c r="ANB235" s="157"/>
      <c r="ANC235" s="157"/>
      <c r="AND235" s="157"/>
      <c r="ANE235" s="157"/>
      <c r="ANF235" s="157"/>
      <c r="ANG235" s="157"/>
      <c r="ANH235" s="157"/>
      <c r="ANI235" s="157"/>
      <c r="ANJ235" s="157"/>
      <c r="ANK235" s="157"/>
      <c r="ANL235" s="157"/>
      <c r="ANM235" s="157"/>
      <c r="ANN235" s="157"/>
      <c r="ANO235" s="157"/>
      <c r="ANP235" s="157"/>
      <c r="ANQ235" s="157"/>
      <c r="ANR235" s="157"/>
      <c r="ANS235" s="157"/>
      <c r="ANT235" s="157"/>
      <c r="ANU235" s="157"/>
      <c r="ANV235" s="157"/>
      <c r="ANW235" s="157"/>
      <c r="ANX235" s="157"/>
      <c r="ANY235" s="157"/>
      <c r="ANZ235" s="157"/>
      <c r="AOA235" s="157"/>
      <c r="AOB235" s="157"/>
      <c r="AOC235" s="157"/>
      <c r="AOD235" s="157"/>
      <c r="AOE235" s="157"/>
      <c r="AOF235" s="157"/>
      <c r="AOG235" s="157"/>
      <c r="AOH235" s="157"/>
      <c r="AOI235" s="157"/>
      <c r="AOJ235" s="157"/>
      <c r="AOK235" s="157"/>
      <c r="AOL235" s="157"/>
      <c r="AOM235" s="157"/>
      <c r="AON235" s="157"/>
      <c r="AOO235" s="157"/>
      <c r="AOP235" s="157"/>
      <c r="AOQ235" s="157"/>
      <c r="AOR235" s="157"/>
      <c r="AOS235" s="157"/>
      <c r="AOT235" s="157"/>
      <c r="AOU235" s="157"/>
      <c r="AOV235" s="157"/>
      <c r="AOW235" s="157"/>
      <c r="AOX235" s="157"/>
      <c r="AOY235" s="157"/>
      <c r="AOZ235" s="157"/>
      <c r="APA235" s="157"/>
      <c r="APB235" s="157"/>
      <c r="APC235" s="157"/>
      <c r="APD235" s="157"/>
      <c r="APE235" s="157"/>
      <c r="APF235" s="157"/>
      <c r="APG235" s="157"/>
      <c r="APH235" s="157"/>
      <c r="API235" s="157"/>
      <c r="APJ235" s="157"/>
      <c r="APK235" s="157"/>
      <c r="APL235" s="157"/>
      <c r="APM235" s="157"/>
      <c r="APN235" s="157"/>
      <c r="APO235" s="157"/>
      <c r="APP235" s="157"/>
      <c r="APQ235" s="157"/>
      <c r="APR235" s="157"/>
      <c r="APS235" s="157"/>
      <c r="APT235" s="157"/>
      <c r="APU235" s="157"/>
      <c r="APV235" s="157"/>
      <c r="APW235" s="157"/>
      <c r="APX235" s="157"/>
      <c r="APY235" s="157"/>
      <c r="APZ235" s="157"/>
      <c r="AQA235" s="157"/>
      <c r="AQB235" s="157"/>
      <c r="AQC235" s="157"/>
      <c r="AQD235" s="157"/>
      <c r="AQE235" s="157"/>
      <c r="AQF235" s="157"/>
      <c r="AQG235" s="157"/>
      <c r="AQH235" s="157"/>
      <c r="AQI235" s="157"/>
      <c r="AQJ235" s="157"/>
      <c r="AQK235" s="157"/>
      <c r="AQL235" s="157"/>
      <c r="AQM235" s="157"/>
      <c r="AQN235" s="157"/>
      <c r="AQO235" s="157"/>
      <c r="AQP235" s="157"/>
      <c r="AQQ235" s="157"/>
      <c r="AQR235" s="157"/>
      <c r="AQS235" s="157"/>
      <c r="AQT235" s="157"/>
      <c r="AQU235" s="157"/>
      <c r="AQV235" s="157"/>
      <c r="AQW235" s="157"/>
      <c r="AQX235" s="157"/>
      <c r="AQY235" s="157"/>
      <c r="AQZ235" s="157"/>
      <c r="ARA235" s="157"/>
      <c r="ARB235" s="157"/>
      <c r="ARC235" s="157"/>
      <c r="ARD235" s="157"/>
      <c r="ARE235" s="157"/>
      <c r="ARF235" s="157"/>
      <c r="ARG235" s="157"/>
      <c r="ARH235" s="157"/>
      <c r="ARI235" s="157"/>
      <c r="ARJ235" s="157"/>
      <c r="ARK235" s="157"/>
      <c r="ARL235" s="157"/>
      <c r="ARM235" s="157"/>
      <c r="ARN235" s="157"/>
      <c r="ARO235" s="157"/>
      <c r="ARP235" s="157"/>
      <c r="ARQ235" s="157"/>
      <c r="ARR235" s="157"/>
      <c r="ARS235" s="157"/>
      <c r="ART235" s="157"/>
      <c r="ARU235" s="157"/>
      <c r="ARV235" s="157"/>
      <c r="ARW235" s="157"/>
      <c r="ARX235" s="157"/>
      <c r="ARY235" s="157"/>
      <c r="ARZ235" s="157"/>
      <c r="ASA235" s="157"/>
      <c r="ASB235" s="157"/>
      <c r="ASC235" s="157"/>
      <c r="ASD235" s="157"/>
      <c r="ASE235" s="157"/>
      <c r="ASF235" s="157"/>
      <c r="ASG235" s="157"/>
      <c r="ASH235" s="157"/>
      <c r="ASI235" s="157"/>
      <c r="ASJ235" s="157"/>
      <c r="ASK235" s="157"/>
      <c r="ASL235" s="157"/>
      <c r="ASM235" s="157"/>
      <c r="ASN235" s="157"/>
      <c r="ASO235" s="157"/>
      <c r="ASP235" s="157"/>
      <c r="ASQ235" s="157"/>
      <c r="ASR235" s="157"/>
      <c r="ASS235" s="157"/>
      <c r="AST235" s="157"/>
      <c r="ASU235" s="157"/>
      <c r="ASV235" s="157"/>
      <c r="ASW235" s="157"/>
      <c r="ASX235" s="157"/>
      <c r="ASY235" s="157"/>
      <c r="ASZ235" s="157"/>
      <c r="ATA235" s="157"/>
      <c r="ATB235" s="157"/>
      <c r="ATC235" s="157"/>
      <c r="ATD235" s="157"/>
      <c r="ATE235" s="157"/>
      <c r="ATF235" s="157"/>
      <c r="ATG235" s="157"/>
      <c r="ATH235" s="157"/>
      <c r="ATI235" s="157"/>
      <c r="ATJ235" s="157"/>
      <c r="ATK235" s="157"/>
      <c r="ATL235" s="157"/>
      <c r="ATM235" s="157"/>
      <c r="ATN235" s="157"/>
      <c r="ATO235" s="157"/>
      <c r="ATP235" s="157"/>
      <c r="ATQ235" s="157"/>
      <c r="ATR235" s="157"/>
      <c r="ATS235" s="157"/>
      <c r="ATT235" s="157"/>
      <c r="ATU235" s="157"/>
      <c r="ATV235" s="157"/>
      <c r="ATW235" s="157"/>
      <c r="ATX235" s="157"/>
      <c r="ATY235" s="157"/>
      <c r="ATZ235" s="157"/>
      <c r="AUA235" s="157"/>
      <c r="AUB235" s="157"/>
      <c r="AUC235" s="157"/>
      <c r="AUD235" s="157"/>
      <c r="AUE235" s="157"/>
      <c r="AUF235" s="157"/>
      <c r="AUG235" s="157"/>
      <c r="AUH235" s="157"/>
      <c r="AUI235" s="157"/>
      <c r="AUJ235" s="157"/>
      <c r="AUK235" s="157"/>
      <c r="AUL235" s="157"/>
      <c r="AUM235" s="157"/>
      <c r="AUN235" s="157"/>
      <c r="AUO235" s="157"/>
      <c r="AUP235" s="157"/>
      <c r="AUQ235" s="157"/>
      <c r="AUR235" s="157"/>
      <c r="AUS235" s="157"/>
      <c r="AUT235" s="157"/>
      <c r="AUU235" s="157"/>
      <c r="AUV235" s="157"/>
      <c r="AUW235" s="157"/>
      <c r="AUX235" s="157"/>
      <c r="AUY235" s="157"/>
      <c r="AUZ235" s="157"/>
      <c r="AVA235" s="157"/>
      <c r="AVB235" s="157"/>
      <c r="AVC235" s="157"/>
      <c r="AVD235" s="157"/>
      <c r="AVE235" s="157"/>
      <c r="AVF235" s="157"/>
      <c r="AVG235" s="157"/>
      <c r="AVH235" s="157"/>
      <c r="AVI235" s="157"/>
      <c r="AVJ235" s="157"/>
      <c r="AVK235" s="157"/>
      <c r="AVL235" s="157"/>
      <c r="AVM235" s="157"/>
      <c r="AVN235" s="157"/>
      <c r="AVO235" s="157"/>
      <c r="AVP235" s="157"/>
      <c r="AVQ235" s="157"/>
      <c r="AVR235" s="157"/>
      <c r="AVS235" s="157"/>
      <c r="AVT235" s="157"/>
      <c r="AVU235" s="157"/>
      <c r="AVV235" s="157"/>
      <c r="AVW235" s="157"/>
      <c r="AVX235" s="157"/>
      <c r="AVY235" s="157"/>
      <c r="AVZ235" s="157"/>
      <c r="AWA235" s="157"/>
      <c r="AWB235" s="157"/>
      <c r="AWC235" s="157"/>
      <c r="AWD235" s="157"/>
      <c r="AWE235" s="157"/>
      <c r="AWF235" s="157"/>
      <c r="AWG235" s="157"/>
      <c r="AWH235" s="157"/>
      <c r="AWI235" s="157"/>
      <c r="AWJ235" s="157"/>
      <c r="AWK235" s="157"/>
      <c r="AWL235" s="157"/>
      <c r="AWM235" s="157"/>
      <c r="AWN235" s="157"/>
      <c r="AWO235" s="157"/>
      <c r="AWP235" s="157"/>
      <c r="AWQ235" s="157"/>
      <c r="AWR235" s="157"/>
      <c r="AWS235" s="157"/>
      <c r="AWT235" s="157"/>
      <c r="AWU235" s="157"/>
      <c r="AWV235" s="157"/>
      <c r="AWW235" s="157"/>
      <c r="AWX235" s="157"/>
      <c r="AWY235" s="157"/>
      <c r="AWZ235" s="157"/>
      <c r="AXA235" s="157"/>
      <c r="AXB235" s="157"/>
      <c r="AXC235" s="157"/>
      <c r="AXD235" s="157"/>
      <c r="AXE235" s="157"/>
      <c r="AXF235" s="157"/>
      <c r="AXG235" s="157"/>
      <c r="AXH235" s="157"/>
      <c r="AXI235" s="157"/>
      <c r="AXJ235" s="157"/>
      <c r="AXK235" s="157"/>
      <c r="AXL235" s="157"/>
      <c r="AXM235" s="157"/>
      <c r="AXN235" s="157"/>
      <c r="AXO235" s="157"/>
      <c r="AXP235" s="157"/>
      <c r="AXQ235" s="157"/>
      <c r="AXR235" s="157"/>
      <c r="AXS235" s="157"/>
      <c r="AXT235" s="157"/>
      <c r="AXU235" s="157"/>
      <c r="AXV235" s="157"/>
      <c r="AXW235" s="157"/>
      <c r="AXX235" s="157"/>
      <c r="AXY235" s="157"/>
      <c r="AXZ235" s="157"/>
      <c r="AYA235" s="157"/>
      <c r="AYB235" s="157"/>
      <c r="AYC235" s="157"/>
      <c r="AYD235" s="157"/>
      <c r="AYE235" s="157"/>
      <c r="AYF235" s="157"/>
      <c r="AYG235" s="157"/>
      <c r="AYH235" s="157"/>
      <c r="AYI235" s="157"/>
      <c r="AYJ235" s="157"/>
      <c r="AYK235" s="157"/>
      <c r="AYL235" s="157"/>
      <c r="AYM235" s="157"/>
      <c r="AYN235" s="157"/>
      <c r="AYO235" s="157"/>
      <c r="AYP235" s="157"/>
      <c r="AYQ235" s="157"/>
      <c r="AYR235" s="157"/>
      <c r="AYS235" s="157"/>
      <c r="AYT235" s="157"/>
      <c r="AYU235" s="157"/>
      <c r="AYV235" s="157"/>
      <c r="AYW235" s="157"/>
      <c r="AYX235" s="157"/>
      <c r="AYY235" s="157"/>
      <c r="AYZ235" s="157"/>
      <c r="AZA235" s="157"/>
      <c r="AZB235" s="157"/>
      <c r="AZC235" s="157"/>
      <c r="AZD235" s="157"/>
      <c r="AZE235" s="157"/>
      <c r="AZF235" s="157"/>
      <c r="AZG235" s="157"/>
      <c r="AZH235" s="157"/>
      <c r="AZI235" s="157"/>
      <c r="AZJ235" s="157"/>
      <c r="AZK235" s="157"/>
      <c r="AZL235" s="157"/>
      <c r="AZM235" s="157"/>
      <c r="AZN235" s="157"/>
      <c r="AZO235" s="157"/>
      <c r="AZP235" s="157"/>
      <c r="AZQ235" s="157"/>
      <c r="AZR235" s="157"/>
      <c r="AZS235" s="157"/>
      <c r="AZT235" s="157"/>
      <c r="AZU235" s="157"/>
      <c r="AZV235" s="157"/>
      <c r="AZW235" s="157"/>
      <c r="AZX235" s="157"/>
      <c r="AZY235" s="157"/>
      <c r="AZZ235" s="157"/>
      <c r="BAA235" s="157"/>
      <c r="BAB235" s="157"/>
      <c r="BAC235" s="157"/>
      <c r="BAD235" s="157"/>
      <c r="BAE235" s="157"/>
      <c r="BAF235" s="157"/>
      <c r="BAG235" s="157"/>
      <c r="BAH235" s="157"/>
      <c r="BAI235" s="157"/>
      <c r="BAJ235" s="157"/>
      <c r="BAK235" s="157"/>
      <c r="BAL235" s="157"/>
      <c r="BAM235" s="157"/>
      <c r="BAN235" s="157"/>
      <c r="BAO235" s="157"/>
      <c r="BAP235" s="157"/>
      <c r="BAQ235" s="157"/>
      <c r="BAR235" s="157"/>
      <c r="BAS235" s="157"/>
      <c r="BAT235" s="157"/>
      <c r="BAU235" s="157"/>
      <c r="BAV235" s="157"/>
      <c r="BAW235" s="157"/>
      <c r="BAX235" s="157"/>
      <c r="BAY235" s="157"/>
      <c r="BAZ235" s="157"/>
      <c r="BBA235" s="157"/>
      <c r="BBB235" s="157"/>
      <c r="BBC235" s="157"/>
      <c r="BBD235" s="157"/>
      <c r="BBE235" s="157"/>
      <c r="BBF235" s="157"/>
      <c r="BBG235" s="157"/>
      <c r="BBH235" s="157"/>
      <c r="BBI235" s="157"/>
      <c r="BBJ235" s="157"/>
      <c r="BBK235" s="157"/>
      <c r="BBL235" s="157"/>
      <c r="BBM235" s="157"/>
      <c r="BBN235" s="157"/>
      <c r="BBO235" s="157"/>
      <c r="BBP235" s="157"/>
      <c r="BBQ235" s="157"/>
      <c r="BBR235" s="157"/>
      <c r="BBS235" s="157"/>
      <c r="BBT235" s="157"/>
      <c r="BBU235" s="157"/>
      <c r="BBV235" s="157"/>
      <c r="BBW235" s="157"/>
      <c r="BBX235" s="157"/>
      <c r="BBY235" s="157"/>
      <c r="BBZ235" s="157"/>
      <c r="BCA235" s="157"/>
      <c r="BCB235" s="157"/>
      <c r="BCC235" s="157"/>
      <c r="BCD235" s="157"/>
      <c r="BCE235" s="157"/>
      <c r="BCF235" s="157"/>
      <c r="BCG235" s="157"/>
      <c r="BCH235" s="157"/>
      <c r="BCI235" s="157"/>
      <c r="BCJ235" s="157"/>
      <c r="BCK235" s="157"/>
      <c r="BCL235" s="157"/>
      <c r="BCM235" s="157"/>
      <c r="BCN235" s="157"/>
      <c r="BCO235" s="157"/>
      <c r="BCP235" s="157"/>
      <c r="BCQ235" s="157"/>
      <c r="BCR235" s="157"/>
      <c r="BCS235" s="157"/>
      <c r="BCT235" s="157"/>
      <c r="BCU235" s="157"/>
      <c r="BCV235" s="157"/>
      <c r="BCW235" s="157"/>
      <c r="BCX235" s="157"/>
      <c r="BCY235" s="157"/>
      <c r="BCZ235" s="157"/>
      <c r="BDA235" s="157"/>
      <c r="BDB235" s="157"/>
      <c r="BDC235" s="157"/>
      <c r="BDD235" s="157"/>
      <c r="BDE235" s="157"/>
      <c r="BDF235" s="157"/>
      <c r="BDG235" s="157"/>
      <c r="BDH235" s="157"/>
      <c r="BDI235" s="157"/>
      <c r="BDJ235" s="157"/>
      <c r="BDK235" s="157"/>
      <c r="BDL235" s="157"/>
      <c r="BDM235" s="157"/>
      <c r="BDN235" s="157"/>
      <c r="BDO235" s="157"/>
      <c r="BDP235" s="157"/>
      <c r="BDQ235" s="157"/>
      <c r="BDR235" s="157"/>
      <c r="BDS235" s="157"/>
      <c r="BDT235" s="157"/>
      <c r="BDU235" s="157"/>
      <c r="BDV235" s="157"/>
      <c r="BDW235" s="157"/>
      <c r="BDX235" s="157"/>
      <c r="BDY235" s="157"/>
      <c r="BDZ235" s="157"/>
      <c r="BEA235" s="157"/>
      <c r="BEB235" s="157"/>
      <c r="BEC235" s="157"/>
      <c r="BED235" s="157"/>
      <c r="BEE235" s="157"/>
      <c r="BEF235" s="157"/>
      <c r="BEG235" s="157"/>
      <c r="BEH235" s="157"/>
      <c r="BEI235" s="157"/>
      <c r="BEJ235" s="157"/>
      <c r="BEK235" s="157"/>
      <c r="BEL235" s="157"/>
      <c r="BEM235" s="157"/>
      <c r="BEN235" s="157"/>
      <c r="BEO235" s="157"/>
      <c r="BEP235" s="157"/>
      <c r="BEQ235" s="157"/>
      <c r="BER235" s="157"/>
      <c r="BES235" s="157"/>
      <c r="BET235" s="157"/>
      <c r="BEU235" s="157"/>
      <c r="BEV235" s="157"/>
      <c r="BEW235" s="157"/>
      <c r="BEX235" s="157"/>
      <c r="BEY235" s="157"/>
      <c r="BEZ235" s="157"/>
      <c r="BFA235" s="157"/>
      <c r="BFB235" s="157"/>
      <c r="BFC235" s="157"/>
      <c r="BFD235" s="157"/>
      <c r="BFE235" s="157"/>
      <c r="BFF235" s="157"/>
      <c r="BFG235" s="157"/>
      <c r="BFH235" s="157"/>
      <c r="BFI235" s="157"/>
      <c r="BFJ235" s="157"/>
      <c r="BFK235" s="157"/>
      <c r="BFL235" s="157"/>
      <c r="BFM235" s="157"/>
      <c r="BFN235" s="157"/>
      <c r="BFO235" s="157"/>
      <c r="BFP235" s="157"/>
      <c r="BFQ235" s="157"/>
      <c r="BFR235" s="157"/>
      <c r="BFS235" s="157"/>
      <c r="BFT235" s="157"/>
      <c r="BFU235" s="157"/>
      <c r="BFV235" s="157"/>
      <c r="BFW235" s="157"/>
      <c r="BFX235" s="157"/>
      <c r="BFY235" s="157"/>
      <c r="BFZ235" s="157"/>
      <c r="BGA235" s="157"/>
      <c r="BGB235" s="157"/>
      <c r="BGC235" s="157"/>
      <c r="BGD235" s="157"/>
      <c r="BGE235" s="157"/>
      <c r="BGF235" s="157"/>
      <c r="BGG235" s="157"/>
      <c r="BGH235" s="157"/>
      <c r="BGI235" s="157"/>
      <c r="BGJ235" s="157"/>
      <c r="BGK235" s="157"/>
      <c r="BGL235" s="157"/>
      <c r="BGM235" s="157"/>
      <c r="BGN235" s="157"/>
      <c r="BGO235" s="157"/>
      <c r="BGP235" s="157"/>
      <c r="BGQ235" s="157"/>
      <c r="BGR235" s="157"/>
      <c r="BGS235" s="157"/>
      <c r="BGT235" s="157"/>
      <c r="BGU235" s="157"/>
      <c r="BGV235" s="157"/>
      <c r="BGW235" s="157"/>
      <c r="BGX235" s="157"/>
      <c r="BGY235" s="157"/>
      <c r="BGZ235" s="157"/>
      <c r="BHA235" s="157"/>
      <c r="BHB235" s="157"/>
      <c r="BHC235" s="157"/>
      <c r="BHD235" s="157"/>
      <c r="BHE235" s="157"/>
      <c r="BHF235" s="157"/>
      <c r="BHG235" s="157"/>
      <c r="BHH235" s="157"/>
      <c r="BHI235" s="157"/>
      <c r="BHJ235" s="157"/>
      <c r="BHK235" s="157"/>
      <c r="BHL235" s="157"/>
      <c r="BHM235" s="157"/>
      <c r="BHN235" s="157"/>
      <c r="BHO235" s="157"/>
      <c r="BHP235" s="157"/>
      <c r="BHQ235" s="157"/>
      <c r="BHR235" s="157"/>
      <c r="BHS235" s="157"/>
      <c r="BHT235" s="157"/>
      <c r="BHU235" s="157"/>
      <c r="BHV235" s="157"/>
      <c r="BHW235" s="157"/>
      <c r="BHX235" s="157"/>
      <c r="BHY235" s="157"/>
      <c r="BHZ235" s="157"/>
      <c r="BIA235" s="157"/>
      <c r="BIB235" s="157"/>
      <c r="BIC235" s="157"/>
      <c r="BID235" s="157"/>
      <c r="BIE235" s="157"/>
      <c r="BIF235" s="157"/>
      <c r="BIG235" s="157"/>
      <c r="BIH235" s="157"/>
      <c r="BII235" s="157"/>
      <c r="BIJ235" s="157"/>
      <c r="BIK235" s="157"/>
      <c r="BIL235" s="157"/>
      <c r="BIM235" s="157"/>
      <c r="BIN235" s="157"/>
      <c r="BIO235" s="157"/>
      <c r="BIP235" s="157"/>
      <c r="BIQ235" s="157"/>
      <c r="BIR235" s="157"/>
      <c r="BIS235" s="157"/>
      <c r="BIT235" s="157"/>
      <c r="BIU235" s="157"/>
      <c r="BIV235" s="157"/>
      <c r="BIW235" s="157"/>
      <c r="BIX235" s="157"/>
      <c r="BIY235" s="157"/>
      <c r="BIZ235" s="157"/>
      <c r="BJA235" s="157"/>
      <c r="BJB235" s="157"/>
      <c r="BJC235" s="157"/>
      <c r="BJD235" s="157"/>
      <c r="BJE235" s="157"/>
      <c r="BJF235" s="157"/>
      <c r="BJG235" s="157"/>
      <c r="BJH235" s="157"/>
      <c r="BJI235" s="157"/>
      <c r="BJJ235" s="157"/>
      <c r="BJK235" s="157"/>
      <c r="BJL235" s="157"/>
      <c r="BJM235" s="157"/>
      <c r="BJN235" s="157"/>
      <c r="BJO235" s="157"/>
      <c r="BJP235" s="157"/>
      <c r="BJQ235" s="157"/>
      <c r="BJR235" s="157"/>
      <c r="BJS235" s="157"/>
      <c r="BJT235" s="157"/>
      <c r="BJU235" s="157"/>
      <c r="BJV235" s="157"/>
      <c r="BJW235" s="157"/>
      <c r="BJX235" s="157"/>
      <c r="BJY235" s="157"/>
      <c r="BJZ235" s="157"/>
      <c r="BKA235" s="157"/>
      <c r="BKB235" s="157"/>
      <c r="BKC235" s="157"/>
      <c r="BKD235" s="157"/>
      <c r="BKE235" s="157"/>
      <c r="BKF235" s="157"/>
      <c r="BKG235" s="157"/>
      <c r="BKH235" s="157"/>
      <c r="BKI235" s="157"/>
      <c r="BKJ235" s="157"/>
      <c r="BKK235" s="157"/>
      <c r="BKL235" s="157"/>
      <c r="BKM235" s="157"/>
      <c r="BKN235" s="157"/>
      <c r="BKO235" s="157"/>
      <c r="BKP235" s="157"/>
      <c r="BKQ235" s="157"/>
      <c r="BKR235" s="157"/>
      <c r="BKS235" s="157"/>
      <c r="BKT235" s="157"/>
      <c r="BKU235" s="157"/>
      <c r="BKV235" s="157"/>
      <c r="BKW235" s="157"/>
      <c r="BKX235" s="157"/>
      <c r="BKY235" s="157"/>
      <c r="BKZ235" s="157"/>
      <c r="BLA235" s="157"/>
      <c r="BLB235" s="157"/>
      <c r="BLC235" s="157"/>
      <c r="BLD235" s="157"/>
      <c r="BLE235" s="157"/>
      <c r="BLF235" s="157"/>
      <c r="BLG235" s="157"/>
      <c r="BLH235" s="157"/>
      <c r="BLI235" s="157"/>
      <c r="BLJ235" s="157"/>
      <c r="BLK235" s="157"/>
      <c r="BLL235" s="157"/>
      <c r="BLM235" s="157"/>
      <c r="BLN235" s="157"/>
      <c r="BLO235" s="157"/>
      <c r="BLP235" s="157"/>
      <c r="BLQ235" s="157"/>
      <c r="BLR235" s="157"/>
      <c r="BLS235" s="157"/>
      <c r="BLT235" s="157"/>
      <c r="BLU235" s="157"/>
      <c r="BLV235" s="157"/>
      <c r="BLW235" s="157"/>
      <c r="BLX235" s="157"/>
      <c r="BLY235" s="157"/>
      <c r="BLZ235" s="157"/>
      <c r="BMA235" s="157"/>
      <c r="BMB235" s="157"/>
      <c r="BMC235" s="157"/>
      <c r="BMD235" s="157"/>
      <c r="BME235" s="157"/>
      <c r="BMF235" s="157"/>
      <c r="BMG235" s="157"/>
      <c r="BMH235" s="157"/>
      <c r="BMI235" s="157"/>
      <c r="BMJ235" s="157"/>
      <c r="BMK235" s="157"/>
      <c r="BML235" s="157"/>
      <c r="BMM235" s="157"/>
      <c r="BMN235" s="157"/>
      <c r="BMO235" s="157"/>
      <c r="BMP235" s="157"/>
      <c r="BMQ235" s="157"/>
      <c r="BMR235" s="157"/>
      <c r="BMS235" s="157"/>
      <c r="BMT235" s="157"/>
      <c r="BMU235" s="157"/>
      <c r="BMV235" s="157"/>
      <c r="BMW235" s="157"/>
      <c r="BMX235" s="157"/>
      <c r="BMY235" s="157"/>
      <c r="BMZ235" s="157"/>
      <c r="BNA235" s="157"/>
      <c r="BNB235" s="157"/>
      <c r="BNC235" s="157"/>
      <c r="BND235" s="157"/>
      <c r="BNE235" s="157"/>
      <c r="BNF235" s="157"/>
      <c r="BNG235" s="157"/>
      <c r="BNH235" s="157"/>
      <c r="BNI235" s="157"/>
      <c r="BNJ235" s="157"/>
      <c r="BNK235" s="157"/>
      <c r="BNL235" s="157"/>
      <c r="BNM235" s="157"/>
      <c r="BNN235" s="157"/>
      <c r="BNO235" s="157"/>
      <c r="BNP235" s="157"/>
      <c r="BNQ235" s="157"/>
      <c r="BNR235" s="157"/>
      <c r="BNS235" s="157"/>
      <c r="BNT235" s="157"/>
      <c r="BNU235" s="157"/>
      <c r="BNV235" s="157"/>
      <c r="BNW235" s="157"/>
      <c r="BNX235" s="157"/>
      <c r="BNY235" s="157"/>
      <c r="BNZ235" s="157"/>
      <c r="BOA235" s="157"/>
      <c r="BOB235" s="157"/>
      <c r="BOC235" s="157"/>
      <c r="BOD235" s="157"/>
      <c r="BOE235" s="157"/>
      <c r="BOF235" s="157"/>
      <c r="BOG235" s="157"/>
      <c r="BOH235" s="157"/>
      <c r="BOI235" s="157"/>
      <c r="BOJ235" s="157"/>
      <c r="BOK235" s="157"/>
      <c r="BOL235" s="157"/>
      <c r="BOM235" s="157"/>
      <c r="BON235" s="157"/>
      <c r="BOO235" s="157"/>
      <c r="BOP235" s="157"/>
      <c r="BOQ235" s="157"/>
      <c r="BOR235" s="157"/>
      <c r="BOS235" s="157"/>
      <c r="BOT235" s="157"/>
      <c r="BOU235" s="157"/>
      <c r="BOV235" s="157"/>
      <c r="BOW235" s="157"/>
      <c r="BOX235" s="157"/>
      <c r="BOY235" s="157"/>
      <c r="BOZ235" s="157"/>
      <c r="BPA235" s="157"/>
      <c r="BPB235" s="157"/>
      <c r="BPC235" s="157"/>
      <c r="BPD235" s="157"/>
      <c r="BPE235" s="157"/>
      <c r="BPF235" s="157"/>
      <c r="BPG235" s="157"/>
      <c r="BPH235" s="157"/>
      <c r="BPI235" s="157"/>
      <c r="BPJ235" s="157"/>
      <c r="BPK235" s="157"/>
      <c r="BPL235" s="157"/>
      <c r="BPM235" s="157"/>
      <c r="BPN235" s="157"/>
      <c r="BPO235" s="157"/>
      <c r="BPP235" s="157"/>
      <c r="BPQ235" s="157"/>
      <c r="BPR235" s="157"/>
      <c r="BPS235" s="157"/>
      <c r="BPT235" s="157"/>
      <c r="BPU235" s="157"/>
      <c r="BPV235" s="157"/>
      <c r="BPW235" s="157"/>
      <c r="BPX235" s="157"/>
      <c r="BPY235" s="157"/>
      <c r="BPZ235" s="157"/>
      <c r="BQA235" s="157"/>
      <c r="BQB235" s="157"/>
      <c r="BQC235" s="157"/>
      <c r="BQD235" s="157"/>
      <c r="BQE235" s="157"/>
      <c r="BQF235" s="157"/>
      <c r="BQG235" s="157"/>
      <c r="BQH235" s="157"/>
      <c r="BQI235" s="157"/>
      <c r="BQJ235" s="157"/>
      <c r="BQK235" s="157"/>
      <c r="BQL235" s="157"/>
      <c r="BQM235" s="157"/>
      <c r="BQN235" s="157"/>
      <c r="BQO235" s="157"/>
      <c r="BQP235" s="157"/>
      <c r="BQQ235" s="157"/>
      <c r="BQR235" s="157"/>
      <c r="BQS235" s="157"/>
      <c r="BQT235" s="157"/>
      <c r="BQU235" s="157"/>
      <c r="BQV235" s="157"/>
      <c r="BQW235" s="157"/>
      <c r="BQX235" s="157"/>
      <c r="BQY235" s="157"/>
      <c r="BQZ235" s="157"/>
      <c r="BRA235" s="157"/>
      <c r="BRB235" s="157"/>
      <c r="BRC235" s="157"/>
      <c r="BRD235" s="157"/>
      <c r="BRE235" s="157"/>
      <c r="BRF235" s="157"/>
      <c r="BRG235" s="157"/>
      <c r="BRH235" s="157"/>
      <c r="BRI235" s="157"/>
      <c r="BRJ235" s="157"/>
      <c r="BRK235" s="157"/>
      <c r="BRL235" s="157"/>
      <c r="BRM235" s="157"/>
      <c r="BRN235" s="157"/>
      <c r="BRO235" s="157"/>
      <c r="BRP235" s="157"/>
      <c r="BRQ235" s="157"/>
      <c r="BRR235" s="157"/>
      <c r="BRS235" s="157"/>
      <c r="BRT235" s="157"/>
      <c r="BRU235" s="157"/>
      <c r="BRV235" s="157"/>
      <c r="BRW235" s="157"/>
      <c r="BRX235" s="157"/>
      <c r="BRY235" s="157"/>
      <c r="BRZ235" s="157"/>
      <c r="BSA235" s="157"/>
      <c r="BSB235" s="157"/>
      <c r="BSC235" s="157"/>
      <c r="BSD235" s="157"/>
      <c r="BSE235" s="157"/>
      <c r="BSF235" s="157"/>
      <c r="BSG235" s="157"/>
      <c r="BSH235" s="157"/>
      <c r="BSI235" s="157"/>
      <c r="BSJ235" s="157"/>
      <c r="BSK235" s="157"/>
      <c r="BSL235" s="157"/>
      <c r="BSM235" s="157"/>
      <c r="BSN235" s="157"/>
      <c r="BSO235" s="157"/>
      <c r="BSP235" s="157"/>
      <c r="BSQ235" s="157"/>
      <c r="BSR235" s="157"/>
      <c r="BSS235" s="157"/>
      <c r="BST235" s="157"/>
      <c r="BSU235" s="157"/>
      <c r="BSV235" s="157"/>
      <c r="BSW235" s="157"/>
      <c r="BSX235" s="157"/>
      <c r="BSY235" s="157"/>
      <c r="BSZ235" s="157"/>
      <c r="BTA235" s="157"/>
      <c r="BTB235" s="157"/>
      <c r="BTC235" s="157"/>
      <c r="BTD235" s="157"/>
      <c r="BTE235" s="157"/>
      <c r="BTF235" s="157"/>
      <c r="BTG235" s="157"/>
      <c r="BTH235" s="157"/>
      <c r="BTI235" s="157"/>
      <c r="BTJ235" s="157"/>
      <c r="BTK235" s="157"/>
      <c r="BTL235" s="157"/>
      <c r="BTM235" s="157"/>
      <c r="BTN235" s="157"/>
      <c r="BTO235" s="157"/>
      <c r="BTP235" s="157"/>
      <c r="BTQ235" s="157"/>
      <c r="BTR235" s="157"/>
      <c r="BTS235" s="157"/>
      <c r="BTT235" s="157"/>
      <c r="BTU235" s="157"/>
      <c r="BTV235" s="157"/>
      <c r="BTW235" s="157"/>
      <c r="BTX235" s="157"/>
      <c r="BTY235" s="157"/>
      <c r="BTZ235" s="157"/>
      <c r="BUA235" s="157"/>
      <c r="BUB235" s="157"/>
      <c r="BUC235" s="157"/>
      <c r="BUD235" s="157"/>
      <c r="BUE235" s="157"/>
      <c r="BUF235" s="157"/>
      <c r="BUG235" s="157"/>
      <c r="BUH235" s="157"/>
      <c r="BUI235" s="157"/>
      <c r="BUJ235" s="157"/>
      <c r="BUK235" s="157"/>
      <c r="BUL235" s="157"/>
      <c r="BUM235" s="157"/>
      <c r="BUN235" s="157"/>
      <c r="BUO235" s="157"/>
      <c r="BUP235" s="157"/>
      <c r="BUQ235" s="157"/>
      <c r="BUR235" s="157"/>
      <c r="BUS235" s="157"/>
      <c r="BUT235" s="157"/>
      <c r="BUU235" s="157"/>
      <c r="BUV235" s="157"/>
      <c r="BUW235" s="157"/>
      <c r="BUX235" s="157"/>
      <c r="BUY235" s="157"/>
      <c r="BUZ235" s="157"/>
      <c r="BVA235" s="157"/>
      <c r="BVB235" s="157"/>
      <c r="BVC235" s="157"/>
      <c r="BVD235" s="157"/>
      <c r="BVE235" s="157"/>
      <c r="BVF235" s="157"/>
      <c r="BVG235" s="157"/>
      <c r="BVH235" s="157"/>
      <c r="BVI235" s="157"/>
      <c r="BVJ235" s="157"/>
      <c r="BVK235" s="157"/>
      <c r="BVL235" s="157"/>
      <c r="BVM235" s="157"/>
      <c r="BVN235" s="157"/>
      <c r="BVO235" s="157"/>
      <c r="BVP235" s="157"/>
      <c r="BVQ235" s="157"/>
      <c r="BVR235" s="157"/>
      <c r="BVS235" s="157"/>
      <c r="BVT235" s="157"/>
      <c r="BVU235" s="157"/>
      <c r="BVV235" s="157"/>
      <c r="BVW235" s="157"/>
      <c r="BVX235" s="157"/>
      <c r="BVY235" s="157"/>
      <c r="BVZ235" s="157"/>
      <c r="BWA235" s="157"/>
      <c r="BWB235" s="157"/>
      <c r="BWC235" s="157"/>
      <c r="BWD235" s="157"/>
      <c r="BWE235" s="157"/>
      <c r="BWF235" s="157"/>
      <c r="BWG235" s="157"/>
      <c r="BWH235" s="157"/>
      <c r="BWI235" s="157"/>
      <c r="BWJ235" s="157"/>
      <c r="BWK235" s="157"/>
      <c r="BWL235" s="157"/>
      <c r="BWM235" s="157"/>
      <c r="BWN235" s="157"/>
      <c r="BWO235" s="157"/>
      <c r="BWP235" s="157"/>
      <c r="BWQ235" s="157"/>
      <c r="BWR235" s="157"/>
      <c r="BWS235" s="157"/>
      <c r="BWT235" s="157"/>
      <c r="BWU235" s="157"/>
      <c r="BWV235" s="157"/>
      <c r="BWW235" s="157"/>
      <c r="BWX235" s="157"/>
      <c r="BWY235" s="157"/>
      <c r="BWZ235" s="157"/>
      <c r="BXA235" s="157"/>
      <c r="BXB235" s="157"/>
      <c r="BXC235" s="157"/>
      <c r="BXD235" s="157"/>
      <c r="BXE235" s="157"/>
      <c r="BXF235" s="157"/>
      <c r="BXG235" s="157"/>
      <c r="BXH235" s="157"/>
      <c r="BXI235" s="157"/>
      <c r="BXJ235" s="157"/>
      <c r="BXK235" s="157"/>
      <c r="BXL235" s="157"/>
      <c r="BXM235" s="157"/>
      <c r="BXN235" s="157"/>
      <c r="BXO235" s="157"/>
      <c r="BXP235" s="157"/>
      <c r="BXQ235" s="157"/>
      <c r="BXR235" s="157"/>
      <c r="BXS235" s="157"/>
      <c r="BXT235" s="157"/>
      <c r="BXU235" s="157"/>
      <c r="BXV235" s="157"/>
      <c r="BXW235" s="157"/>
      <c r="BXX235" s="157"/>
      <c r="BXY235" s="157"/>
      <c r="BXZ235" s="157"/>
      <c r="BYA235" s="157"/>
      <c r="BYB235" s="157"/>
      <c r="BYC235" s="157"/>
      <c r="BYD235" s="157"/>
      <c r="BYE235" s="157"/>
      <c r="BYF235" s="157"/>
      <c r="BYG235" s="157"/>
      <c r="BYH235" s="157"/>
      <c r="BYI235" s="157"/>
      <c r="BYJ235" s="157"/>
      <c r="BYK235" s="157"/>
      <c r="BYL235" s="157"/>
      <c r="BYM235" s="157"/>
      <c r="BYN235" s="157"/>
      <c r="BYO235" s="157"/>
      <c r="BYP235" s="157"/>
      <c r="BYQ235" s="157"/>
      <c r="BYR235" s="157"/>
      <c r="BYS235" s="157"/>
      <c r="BYT235" s="157"/>
      <c r="BYU235" s="157"/>
      <c r="BYV235" s="157"/>
      <c r="BYW235" s="157"/>
      <c r="BYX235" s="157"/>
      <c r="BYY235" s="157"/>
      <c r="BYZ235" s="157"/>
      <c r="BZA235" s="157"/>
      <c r="BZB235" s="157"/>
      <c r="BZC235" s="157"/>
      <c r="BZD235" s="157"/>
      <c r="BZE235" s="157"/>
      <c r="BZF235" s="157"/>
      <c r="BZG235" s="157"/>
      <c r="BZH235" s="157"/>
      <c r="BZI235" s="157"/>
      <c r="BZJ235" s="157"/>
      <c r="BZK235" s="157"/>
      <c r="BZL235" s="157"/>
      <c r="BZM235" s="157"/>
      <c r="BZN235" s="157"/>
      <c r="BZO235" s="157"/>
      <c r="BZP235" s="157"/>
      <c r="BZQ235" s="157"/>
      <c r="BZR235" s="157"/>
      <c r="BZS235" s="157"/>
      <c r="BZT235" s="157"/>
      <c r="BZU235" s="157"/>
      <c r="BZV235" s="157"/>
      <c r="BZW235" s="157"/>
      <c r="BZX235" s="157"/>
      <c r="BZY235" s="157"/>
      <c r="BZZ235" s="157"/>
      <c r="CAA235" s="157"/>
      <c r="CAB235" s="157"/>
      <c r="CAC235" s="157"/>
      <c r="CAD235" s="157"/>
      <c r="CAE235" s="157"/>
      <c r="CAF235" s="157"/>
      <c r="CAG235" s="157"/>
      <c r="CAH235" s="157"/>
      <c r="CAI235" s="157"/>
      <c r="CAJ235" s="157"/>
      <c r="CAK235" s="157"/>
      <c r="CAL235" s="157"/>
      <c r="CAM235" s="157"/>
      <c r="CAN235" s="157"/>
      <c r="CAO235" s="157"/>
      <c r="CAP235" s="157"/>
      <c r="CAQ235" s="157"/>
      <c r="CAR235" s="157"/>
      <c r="CAS235" s="157"/>
      <c r="CAT235" s="157"/>
      <c r="CAU235" s="157"/>
      <c r="CAV235" s="157"/>
      <c r="CAW235" s="157"/>
      <c r="CAX235" s="157"/>
      <c r="CAY235" s="157"/>
      <c r="CAZ235" s="157"/>
      <c r="CBA235" s="157"/>
      <c r="CBB235" s="157"/>
      <c r="CBC235" s="157"/>
      <c r="CBD235" s="157"/>
      <c r="CBE235" s="157"/>
      <c r="CBF235" s="157"/>
      <c r="CBG235" s="157"/>
      <c r="CBH235" s="157"/>
      <c r="CBI235" s="157"/>
      <c r="CBJ235" s="157"/>
      <c r="CBK235" s="157"/>
      <c r="CBL235" s="157"/>
      <c r="CBM235" s="157"/>
      <c r="CBN235" s="157"/>
      <c r="CBO235" s="157"/>
      <c r="CBP235" s="157"/>
      <c r="CBQ235" s="157"/>
      <c r="CBR235" s="157"/>
      <c r="CBS235" s="157"/>
      <c r="CBT235" s="157"/>
      <c r="CBU235" s="157"/>
      <c r="CBV235" s="157"/>
      <c r="CBW235" s="157"/>
      <c r="CBX235" s="157"/>
      <c r="CBY235" s="157"/>
      <c r="CBZ235" s="157"/>
      <c r="CCA235" s="157"/>
      <c r="CCB235" s="157"/>
      <c r="CCC235" s="157"/>
      <c r="CCD235" s="157"/>
      <c r="CCE235" s="157"/>
      <c r="CCF235" s="157"/>
      <c r="CCG235" s="157"/>
      <c r="CCH235" s="157"/>
      <c r="CCI235" s="157"/>
      <c r="CCJ235" s="157"/>
      <c r="CCK235" s="157"/>
      <c r="CCL235" s="157"/>
      <c r="CCM235" s="157"/>
      <c r="CCN235" s="157"/>
      <c r="CCO235" s="157"/>
      <c r="CCP235" s="157"/>
      <c r="CCQ235" s="157"/>
      <c r="CCR235" s="157"/>
      <c r="CCS235" s="157"/>
      <c r="CCT235" s="157"/>
      <c r="CCU235" s="157"/>
      <c r="CCV235" s="157"/>
      <c r="CCW235" s="157"/>
      <c r="CCX235" s="157"/>
      <c r="CCY235" s="157"/>
      <c r="CCZ235" s="157"/>
      <c r="CDA235" s="157"/>
      <c r="CDB235" s="157"/>
      <c r="CDC235" s="157"/>
      <c r="CDD235" s="157"/>
      <c r="CDE235" s="157"/>
      <c r="CDF235" s="157"/>
      <c r="CDG235" s="157"/>
      <c r="CDH235" s="157"/>
      <c r="CDI235" s="157"/>
      <c r="CDJ235" s="157"/>
      <c r="CDK235" s="157"/>
      <c r="CDL235" s="157"/>
      <c r="CDM235" s="157"/>
      <c r="CDN235" s="157"/>
      <c r="CDO235" s="157"/>
      <c r="CDP235" s="157"/>
      <c r="CDQ235" s="157"/>
      <c r="CDR235" s="157"/>
      <c r="CDS235" s="157"/>
      <c r="CDT235" s="157"/>
      <c r="CDU235" s="157"/>
      <c r="CDV235" s="157"/>
      <c r="CDW235" s="157"/>
      <c r="CDX235" s="157"/>
      <c r="CDY235" s="157"/>
      <c r="CDZ235" s="157"/>
      <c r="CEA235" s="157"/>
      <c r="CEB235" s="157"/>
      <c r="CEC235" s="157"/>
      <c r="CED235" s="157"/>
      <c r="CEE235" s="157"/>
      <c r="CEF235" s="157"/>
      <c r="CEG235" s="157"/>
      <c r="CEH235" s="157"/>
      <c r="CEI235" s="157"/>
      <c r="CEJ235" s="157"/>
      <c r="CEK235" s="157"/>
      <c r="CEL235" s="157"/>
      <c r="CEM235" s="157"/>
      <c r="CEN235" s="157"/>
      <c r="CEO235" s="157"/>
      <c r="CEP235" s="157"/>
      <c r="CEQ235" s="157"/>
      <c r="CER235" s="157"/>
      <c r="CES235" s="157"/>
      <c r="CET235" s="157"/>
      <c r="CEU235" s="157"/>
      <c r="CEV235" s="157"/>
      <c r="CEW235" s="157"/>
      <c r="CEX235" s="157"/>
      <c r="CEY235" s="157"/>
      <c r="CEZ235" s="157"/>
      <c r="CFA235" s="157"/>
      <c r="CFB235" s="157"/>
      <c r="CFC235" s="157"/>
      <c r="CFD235" s="157"/>
      <c r="CFE235" s="157"/>
      <c r="CFF235" s="157"/>
      <c r="CFG235" s="157"/>
      <c r="CFH235" s="157"/>
      <c r="CFI235" s="157"/>
      <c r="CFJ235" s="157"/>
      <c r="CFK235" s="157"/>
      <c r="CFL235" s="157"/>
      <c r="CFM235" s="157"/>
      <c r="CFN235" s="157"/>
      <c r="CFO235" s="157"/>
      <c r="CFP235" s="157"/>
      <c r="CFQ235" s="157"/>
      <c r="CFR235" s="157"/>
      <c r="CFS235" s="157"/>
      <c r="CFT235" s="157"/>
      <c r="CFU235" s="157"/>
      <c r="CFV235" s="157"/>
      <c r="CFW235" s="157"/>
      <c r="CFX235" s="157"/>
      <c r="CFY235" s="157"/>
      <c r="CFZ235" s="157"/>
      <c r="CGA235" s="157"/>
      <c r="CGB235" s="157"/>
      <c r="CGC235" s="157"/>
      <c r="CGD235" s="157"/>
      <c r="CGE235" s="157"/>
      <c r="CGF235" s="157"/>
      <c r="CGG235" s="157"/>
      <c r="CGH235" s="157"/>
      <c r="CGI235" s="157"/>
      <c r="CGJ235" s="157"/>
      <c r="CGK235" s="157"/>
      <c r="CGL235" s="157"/>
      <c r="CGM235" s="157"/>
      <c r="CGN235" s="157"/>
      <c r="CGO235" s="157"/>
      <c r="CGP235" s="157"/>
      <c r="CGQ235" s="157"/>
      <c r="CGR235" s="157"/>
      <c r="CGS235" s="157"/>
      <c r="CGT235" s="157"/>
      <c r="CGU235" s="157"/>
      <c r="CGV235" s="157"/>
      <c r="CGW235" s="157"/>
      <c r="CGX235" s="157"/>
      <c r="CGY235" s="157"/>
      <c r="CGZ235" s="157"/>
      <c r="CHA235" s="157"/>
      <c r="CHB235" s="157"/>
      <c r="CHC235" s="157"/>
      <c r="CHD235" s="157"/>
      <c r="CHE235" s="157"/>
      <c r="CHF235" s="157"/>
      <c r="CHG235" s="157"/>
      <c r="CHH235" s="157"/>
      <c r="CHI235" s="157"/>
      <c r="CHJ235" s="157"/>
      <c r="CHK235" s="157"/>
      <c r="CHL235" s="157"/>
      <c r="CHM235" s="157"/>
      <c r="CHN235" s="157"/>
      <c r="CHO235" s="157"/>
      <c r="CHP235" s="157"/>
      <c r="CHQ235" s="157"/>
      <c r="CHR235" s="157"/>
      <c r="CHS235" s="157"/>
      <c r="CHT235" s="157"/>
      <c r="CHU235" s="157"/>
      <c r="CHV235" s="157"/>
      <c r="CHW235" s="157"/>
      <c r="CHX235" s="157"/>
      <c r="CHY235" s="157"/>
      <c r="CHZ235" s="157"/>
      <c r="CIA235" s="157"/>
      <c r="CIB235" s="157"/>
      <c r="CIC235" s="157"/>
      <c r="CID235" s="157"/>
      <c r="CIE235" s="157"/>
      <c r="CIF235" s="157"/>
      <c r="CIG235" s="157"/>
      <c r="CIH235" s="157"/>
      <c r="CII235" s="157"/>
      <c r="CIJ235" s="157"/>
      <c r="CIK235" s="157"/>
      <c r="CIL235" s="157"/>
      <c r="CIM235" s="157"/>
      <c r="CIN235" s="157"/>
      <c r="CIO235" s="157"/>
      <c r="CIP235" s="157"/>
      <c r="CIQ235" s="157"/>
      <c r="CIR235" s="157"/>
      <c r="CIS235" s="157"/>
      <c r="CIT235" s="157"/>
      <c r="CIU235" s="157"/>
      <c r="CIV235" s="157"/>
      <c r="CIW235" s="157"/>
      <c r="CIX235" s="157"/>
      <c r="CIY235" s="157"/>
      <c r="CIZ235" s="157"/>
      <c r="CJA235" s="157"/>
      <c r="CJB235" s="157"/>
      <c r="CJC235" s="157"/>
      <c r="CJD235" s="157"/>
      <c r="CJE235" s="157"/>
      <c r="CJF235" s="157"/>
      <c r="CJG235" s="157"/>
      <c r="CJH235" s="157"/>
      <c r="CJI235" s="157"/>
      <c r="CJJ235" s="157"/>
      <c r="CJK235" s="157"/>
      <c r="CJL235" s="157"/>
      <c r="CJM235" s="157"/>
      <c r="CJN235" s="157"/>
      <c r="CJO235" s="157"/>
      <c r="CJP235" s="157"/>
      <c r="CJQ235" s="157"/>
      <c r="CJR235" s="157"/>
      <c r="CJS235" s="157"/>
      <c r="CJT235" s="157"/>
      <c r="CJU235" s="157"/>
      <c r="CJV235" s="157"/>
      <c r="CJW235" s="157"/>
      <c r="CJX235" s="157"/>
      <c r="CJY235" s="157"/>
      <c r="CJZ235" s="157"/>
      <c r="CKA235" s="157"/>
      <c r="CKB235" s="157"/>
      <c r="CKC235" s="157"/>
      <c r="CKD235" s="157"/>
      <c r="CKE235" s="157"/>
      <c r="CKF235" s="157"/>
      <c r="CKG235" s="157"/>
      <c r="CKH235" s="157"/>
      <c r="CKI235" s="157"/>
      <c r="CKJ235" s="157"/>
      <c r="CKK235" s="157"/>
      <c r="CKL235" s="157"/>
      <c r="CKM235" s="157"/>
      <c r="CKN235" s="157"/>
      <c r="CKO235" s="157"/>
      <c r="CKP235" s="157"/>
      <c r="CKQ235" s="157"/>
      <c r="CKR235" s="157"/>
      <c r="CKS235" s="157"/>
      <c r="CKT235" s="157"/>
      <c r="CKU235" s="157"/>
      <c r="CKV235" s="157"/>
      <c r="CKW235" s="157"/>
      <c r="CKX235" s="157"/>
      <c r="CKY235" s="157"/>
      <c r="CKZ235" s="157"/>
      <c r="CLA235" s="157"/>
      <c r="CLB235" s="157"/>
      <c r="CLC235" s="157"/>
      <c r="CLD235" s="157"/>
      <c r="CLE235" s="157"/>
      <c r="CLF235" s="157"/>
      <c r="CLG235" s="157"/>
      <c r="CLH235" s="157"/>
      <c r="CLI235" s="157"/>
      <c r="CLJ235" s="157"/>
      <c r="CLK235" s="157"/>
      <c r="CLL235" s="157"/>
      <c r="CLM235" s="157"/>
      <c r="CLN235" s="157"/>
      <c r="CLO235" s="157"/>
      <c r="CLP235" s="157"/>
      <c r="CLQ235" s="157"/>
      <c r="CLR235" s="157"/>
      <c r="CLS235" s="157"/>
      <c r="CLT235" s="157"/>
      <c r="CLU235" s="157"/>
      <c r="CLV235" s="157"/>
      <c r="CLW235" s="157"/>
      <c r="CLX235" s="157"/>
      <c r="CLY235" s="157"/>
      <c r="CLZ235" s="157"/>
      <c r="CMA235" s="157"/>
      <c r="CMB235" s="157"/>
      <c r="CMC235" s="157"/>
      <c r="CMD235" s="157"/>
      <c r="CME235" s="157"/>
      <c r="CMF235" s="157"/>
      <c r="CMG235" s="157"/>
      <c r="CMH235" s="157"/>
      <c r="CMI235" s="157"/>
      <c r="CMJ235" s="157"/>
      <c r="CMK235" s="157"/>
      <c r="CML235" s="157"/>
      <c r="CMM235" s="157"/>
      <c r="CMN235" s="157"/>
      <c r="CMO235" s="157"/>
      <c r="CMP235" s="157"/>
      <c r="CMQ235" s="157"/>
      <c r="CMR235" s="157"/>
      <c r="CMS235" s="157"/>
      <c r="CMT235" s="157"/>
      <c r="CMU235" s="157"/>
      <c r="CMV235" s="157"/>
      <c r="CMW235" s="157"/>
      <c r="CMX235" s="157"/>
      <c r="CMY235" s="157"/>
      <c r="CMZ235" s="157"/>
      <c r="CNA235" s="157"/>
      <c r="CNB235" s="157"/>
      <c r="CNC235" s="157"/>
      <c r="CND235" s="157"/>
      <c r="CNE235" s="157"/>
      <c r="CNF235" s="157"/>
      <c r="CNG235" s="157"/>
      <c r="CNH235" s="157"/>
      <c r="CNI235" s="157"/>
      <c r="CNJ235" s="157"/>
      <c r="CNK235" s="157"/>
      <c r="CNL235" s="157"/>
      <c r="CNM235" s="157"/>
      <c r="CNN235" s="157"/>
      <c r="CNO235" s="157"/>
      <c r="CNP235" s="157"/>
      <c r="CNQ235" s="157"/>
      <c r="CNR235" s="157"/>
      <c r="CNS235" s="157"/>
      <c r="CNT235" s="157"/>
      <c r="CNU235" s="157"/>
      <c r="CNV235" s="157"/>
      <c r="CNW235" s="157"/>
      <c r="CNX235" s="157"/>
      <c r="CNY235" s="157"/>
      <c r="CNZ235" s="157"/>
      <c r="COA235" s="157"/>
      <c r="COB235" s="157"/>
      <c r="COC235" s="157"/>
      <c r="COD235" s="157"/>
      <c r="COE235" s="157"/>
      <c r="COF235" s="157"/>
      <c r="COG235" s="157"/>
      <c r="COH235" s="157"/>
      <c r="COI235" s="157"/>
      <c r="COJ235" s="157"/>
      <c r="COK235" s="157"/>
      <c r="COL235" s="157"/>
      <c r="COM235" s="157"/>
      <c r="CON235" s="157"/>
      <c r="COO235" s="157"/>
      <c r="COP235" s="157"/>
      <c r="COQ235" s="157"/>
      <c r="COR235" s="157"/>
      <c r="COS235" s="157"/>
      <c r="COT235" s="157"/>
      <c r="COU235" s="157"/>
      <c r="COV235" s="157"/>
      <c r="COW235" s="157"/>
      <c r="COX235" s="157"/>
      <c r="COY235" s="157"/>
      <c r="COZ235" s="157"/>
      <c r="CPA235" s="157"/>
      <c r="CPB235" s="157"/>
      <c r="CPC235" s="157"/>
      <c r="CPD235" s="157"/>
      <c r="CPE235" s="157"/>
      <c r="CPF235" s="157"/>
      <c r="CPG235" s="157"/>
      <c r="CPH235" s="157"/>
      <c r="CPI235" s="157"/>
      <c r="CPJ235" s="157"/>
      <c r="CPK235" s="157"/>
      <c r="CPL235" s="157"/>
      <c r="CPM235" s="157"/>
      <c r="CPN235" s="157"/>
      <c r="CPO235" s="157"/>
      <c r="CPP235" s="157"/>
      <c r="CPQ235" s="157"/>
      <c r="CPR235" s="157"/>
      <c r="CPS235" s="157"/>
      <c r="CPT235" s="157"/>
      <c r="CPU235" s="157"/>
      <c r="CPV235" s="157"/>
      <c r="CPW235" s="157"/>
      <c r="CPX235" s="157"/>
      <c r="CPY235" s="157"/>
      <c r="CPZ235" s="157"/>
      <c r="CQA235" s="157"/>
      <c r="CQB235" s="157"/>
      <c r="CQC235" s="157"/>
      <c r="CQD235" s="157"/>
      <c r="CQE235" s="157"/>
      <c r="CQF235" s="157"/>
      <c r="CQG235" s="157"/>
      <c r="CQH235" s="157"/>
      <c r="CQI235" s="157"/>
      <c r="CQJ235" s="157"/>
      <c r="CQK235" s="157"/>
      <c r="CQL235" s="157"/>
      <c r="CQM235" s="157"/>
      <c r="CQN235" s="157"/>
      <c r="CQO235" s="157"/>
      <c r="CQP235" s="157"/>
      <c r="CQQ235" s="157"/>
      <c r="CQR235" s="157"/>
      <c r="CQS235" s="157"/>
      <c r="CQT235" s="157"/>
      <c r="CQU235" s="157"/>
      <c r="CQV235" s="157"/>
      <c r="CQW235" s="157"/>
      <c r="CQX235" s="157"/>
      <c r="CQY235" s="157"/>
      <c r="CQZ235" s="157"/>
      <c r="CRA235" s="157"/>
      <c r="CRB235" s="157"/>
      <c r="CRC235" s="157"/>
      <c r="CRD235" s="157"/>
      <c r="CRE235" s="157"/>
      <c r="CRF235" s="157"/>
      <c r="CRG235" s="157"/>
      <c r="CRH235" s="157"/>
      <c r="CRI235" s="157"/>
      <c r="CRJ235" s="157"/>
      <c r="CRK235" s="157"/>
      <c r="CRL235" s="157"/>
      <c r="CRM235" s="157"/>
      <c r="CRN235" s="157"/>
      <c r="CRO235" s="157"/>
      <c r="CRP235" s="157"/>
      <c r="CRQ235" s="157"/>
      <c r="CRR235" s="157"/>
      <c r="CRS235" s="157"/>
      <c r="CRT235" s="157"/>
      <c r="CRU235" s="157"/>
      <c r="CRV235" s="157"/>
      <c r="CRW235" s="157"/>
      <c r="CRX235" s="157"/>
      <c r="CRY235" s="157"/>
      <c r="CRZ235" s="157"/>
      <c r="CSA235" s="157"/>
      <c r="CSB235" s="157"/>
      <c r="CSC235" s="157"/>
      <c r="CSD235" s="157"/>
      <c r="CSE235" s="157"/>
      <c r="CSF235" s="157"/>
      <c r="CSG235" s="157"/>
      <c r="CSH235" s="157"/>
      <c r="CSI235" s="157"/>
      <c r="CSJ235" s="157"/>
      <c r="CSK235" s="157"/>
      <c r="CSL235" s="157"/>
      <c r="CSM235" s="157"/>
      <c r="CSN235" s="157"/>
      <c r="CSO235" s="157"/>
      <c r="CSP235" s="157"/>
      <c r="CSQ235" s="157"/>
      <c r="CSR235" s="157"/>
      <c r="CSS235" s="157"/>
      <c r="CST235" s="157"/>
      <c r="CSU235" s="157"/>
      <c r="CSV235" s="157"/>
      <c r="CSW235" s="157"/>
      <c r="CSX235" s="157"/>
      <c r="CSY235" s="157"/>
      <c r="CSZ235" s="157"/>
      <c r="CTA235" s="157"/>
      <c r="CTB235" s="157"/>
      <c r="CTC235" s="157"/>
      <c r="CTD235" s="157"/>
      <c r="CTE235" s="157"/>
      <c r="CTF235" s="157"/>
      <c r="CTG235" s="157"/>
      <c r="CTH235" s="157"/>
      <c r="CTI235" s="157"/>
      <c r="CTJ235" s="157"/>
      <c r="CTK235" s="157"/>
      <c r="CTL235" s="157"/>
      <c r="CTM235" s="157"/>
      <c r="CTN235" s="157"/>
      <c r="CTO235" s="157"/>
      <c r="CTP235" s="157"/>
      <c r="CTQ235" s="157"/>
      <c r="CTR235" s="157"/>
      <c r="CTS235" s="157"/>
      <c r="CTT235" s="157"/>
      <c r="CTU235" s="157"/>
      <c r="CTV235" s="157"/>
      <c r="CTW235" s="157"/>
      <c r="CTX235" s="157"/>
      <c r="CTY235" s="157"/>
      <c r="CTZ235" s="157"/>
      <c r="CUA235" s="157"/>
      <c r="CUB235" s="157"/>
      <c r="CUC235" s="157"/>
      <c r="CUD235" s="157"/>
      <c r="CUE235" s="157"/>
      <c r="CUF235" s="157"/>
      <c r="CUG235" s="157"/>
      <c r="CUH235" s="157"/>
      <c r="CUI235" s="157"/>
      <c r="CUJ235" s="157"/>
      <c r="CUK235" s="157"/>
      <c r="CUL235" s="157"/>
      <c r="CUM235" s="157"/>
      <c r="CUN235" s="157"/>
      <c r="CUO235" s="157"/>
      <c r="CUP235" s="157"/>
      <c r="CUQ235" s="157"/>
      <c r="CUR235" s="157"/>
      <c r="CUS235" s="157"/>
      <c r="CUT235" s="157"/>
      <c r="CUU235" s="157"/>
      <c r="CUV235" s="157"/>
      <c r="CUW235" s="157"/>
      <c r="CUX235" s="157"/>
      <c r="CUY235" s="157"/>
      <c r="CUZ235" s="157"/>
      <c r="CVA235" s="157"/>
      <c r="CVB235" s="157"/>
      <c r="CVC235" s="157"/>
      <c r="CVD235" s="157"/>
      <c r="CVE235" s="157"/>
      <c r="CVF235" s="157"/>
      <c r="CVG235" s="157"/>
      <c r="CVH235" s="157"/>
      <c r="CVI235" s="157"/>
      <c r="CVJ235" s="157"/>
      <c r="CVK235" s="157"/>
      <c r="CVL235" s="157"/>
      <c r="CVM235" s="157"/>
      <c r="CVN235" s="157"/>
      <c r="CVO235" s="157"/>
      <c r="CVP235" s="157"/>
      <c r="CVQ235" s="157"/>
      <c r="CVR235" s="157"/>
      <c r="CVS235" s="157"/>
      <c r="CVT235" s="157"/>
      <c r="CVU235" s="157"/>
      <c r="CVV235" s="157"/>
      <c r="CVW235" s="157"/>
      <c r="CVX235" s="157"/>
      <c r="CVY235" s="157"/>
      <c r="CVZ235" s="157"/>
      <c r="CWA235" s="157"/>
      <c r="CWB235" s="157"/>
      <c r="CWC235" s="157"/>
      <c r="CWD235" s="157"/>
      <c r="CWE235" s="157"/>
      <c r="CWF235" s="157"/>
      <c r="CWG235" s="157"/>
      <c r="CWH235" s="157"/>
      <c r="CWI235" s="157"/>
      <c r="CWJ235" s="157"/>
      <c r="CWK235" s="157"/>
      <c r="CWL235" s="157"/>
      <c r="CWM235" s="157"/>
      <c r="CWN235" s="157"/>
      <c r="CWO235" s="157"/>
      <c r="CWP235" s="157"/>
      <c r="CWQ235" s="157"/>
      <c r="CWR235" s="157"/>
      <c r="CWS235" s="157"/>
      <c r="CWT235" s="157"/>
      <c r="CWU235" s="157"/>
      <c r="CWV235" s="157"/>
      <c r="CWW235" s="157"/>
      <c r="CWX235" s="157"/>
      <c r="CWY235" s="157"/>
      <c r="CWZ235" s="157"/>
      <c r="CXA235" s="157"/>
      <c r="CXB235" s="157"/>
      <c r="CXC235" s="157"/>
      <c r="CXD235" s="157"/>
      <c r="CXE235" s="157"/>
      <c r="CXF235" s="157"/>
      <c r="CXG235" s="157"/>
      <c r="CXH235" s="157"/>
      <c r="CXI235" s="157"/>
      <c r="CXJ235" s="157"/>
      <c r="CXK235" s="157"/>
      <c r="CXL235" s="157"/>
      <c r="CXM235" s="157"/>
      <c r="CXN235" s="157"/>
      <c r="CXO235" s="157"/>
      <c r="CXP235" s="157"/>
      <c r="CXQ235" s="157"/>
      <c r="CXR235" s="157"/>
      <c r="CXS235" s="157"/>
      <c r="CXT235" s="157"/>
      <c r="CXU235" s="157"/>
      <c r="CXV235" s="157"/>
      <c r="CXW235" s="157"/>
      <c r="CXX235" s="157"/>
      <c r="CXY235" s="157"/>
      <c r="CXZ235" s="157"/>
      <c r="CYA235" s="157"/>
      <c r="CYB235" s="157"/>
      <c r="CYC235" s="157"/>
      <c r="CYD235" s="157"/>
      <c r="CYE235" s="157"/>
      <c r="CYF235" s="157"/>
      <c r="CYG235" s="157"/>
      <c r="CYH235" s="157"/>
      <c r="CYI235" s="157"/>
      <c r="CYJ235" s="157"/>
      <c r="CYK235" s="157"/>
      <c r="CYL235" s="157"/>
      <c r="CYM235" s="157"/>
      <c r="CYN235" s="157"/>
      <c r="CYO235" s="157"/>
      <c r="CYP235" s="157"/>
      <c r="CYQ235" s="157"/>
      <c r="CYR235" s="157"/>
      <c r="CYS235" s="157"/>
      <c r="CYT235" s="157"/>
      <c r="CYU235" s="157"/>
      <c r="CYV235" s="157"/>
      <c r="CYW235" s="157"/>
      <c r="CYX235" s="157"/>
      <c r="CYY235" s="157"/>
      <c r="CYZ235" s="157"/>
      <c r="CZA235" s="157"/>
      <c r="CZB235" s="157"/>
      <c r="CZC235" s="157"/>
      <c r="CZD235" s="157"/>
      <c r="CZE235" s="157"/>
      <c r="CZF235" s="157"/>
      <c r="CZG235" s="157"/>
      <c r="CZH235" s="157"/>
      <c r="CZI235" s="157"/>
      <c r="CZJ235" s="157"/>
      <c r="CZK235" s="157"/>
      <c r="CZL235" s="157"/>
      <c r="CZM235" s="157"/>
      <c r="CZN235" s="157"/>
      <c r="CZO235" s="157"/>
      <c r="CZP235" s="157"/>
      <c r="CZQ235" s="157"/>
      <c r="CZR235" s="157"/>
      <c r="CZS235" s="157"/>
      <c r="CZT235" s="157"/>
      <c r="CZU235" s="157"/>
      <c r="CZV235" s="157"/>
      <c r="CZW235" s="157"/>
      <c r="CZX235" s="157"/>
      <c r="CZY235" s="157"/>
      <c r="CZZ235" s="157"/>
      <c r="DAA235" s="157"/>
      <c r="DAB235" s="157"/>
      <c r="DAC235" s="157"/>
      <c r="DAD235" s="157"/>
      <c r="DAE235" s="157"/>
      <c r="DAF235" s="157"/>
      <c r="DAG235" s="157"/>
      <c r="DAH235" s="157"/>
      <c r="DAI235" s="157"/>
      <c r="DAJ235" s="157"/>
      <c r="DAK235" s="157"/>
      <c r="DAL235" s="157"/>
      <c r="DAM235" s="157"/>
      <c r="DAN235" s="157"/>
      <c r="DAO235" s="157"/>
      <c r="DAP235" s="157"/>
      <c r="DAQ235" s="157"/>
      <c r="DAR235" s="157"/>
      <c r="DAS235" s="157"/>
      <c r="DAT235" s="157"/>
      <c r="DAU235" s="157"/>
      <c r="DAV235" s="157"/>
      <c r="DAW235" s="157"/>
      <c r="DAX235" s="157"/>
      <c r="DAY235" s="157"/>
      <c r="DAZ235" s="157"/>
      <c r="DBA235" s="157"/>
      <c r="DBB235" s="157"/>
      <c r="DBC235" s="157"/>
      <c r="DBD235" s="157"/>
      <c r="DBE235" s="157"/>
      <c r="DBF235" s="157"/>
      <c r="DBG235" s="157"/>
      <c r="DBH235" s="157"/>
      <c r="DBI235" s="157"/>
      <c r="DBJ235" s="157"/>
      <c r="DBK235" s="157"/>
      <c r="DBL235" s="157"/>
      <c r="DBM235" s="157"/>
      <c r="DBN235" s="157"/>
      <c r="DBO235" s="157"/>
      <c r="DBP235" s="157"/>
      <c r="DBQ235" s="157"/>
      <c r="DBR235" s="157"/>
      <c r="DBS235" s="157"/>
      <c r="DBT235" s="157"/>
      <c r="DBU235" s="157"/>
      <c r="DBV235" s="157"/>
      <c r="DBW235" s="157"/>
      <c r="DBX235" s="157"/>
      <c r="DBY235" s="157"/>
      <c r="DBZ235" s="157"/>
      <c r="DCA235" s="157"/>
      <c r="DCB235" s="157"/>
      <c r="DCC235" s="157"/>
      <c r="DCD235" s="157"/>
      <c r="DCE235" s="157"/>
      <c r="DCF235" s="157"/>
      <c r="DCG235" s="157"/>
      <c r="DCH235" s="157"/>
      <c r="DCI235" s="157"/>
      <c r="DCJ235" s="157"/>
      <c r="DCK235" s="157"/>
      <c r="DCL235" s="157"/>
      <c r="DCM235" s="157"/>
      <c r="DCN235" s="157"/>
      <c r="DCO235" s="157"/>
      <c r="DCP235" s="157"/>
      <c r="DCQ235" s="157"/>
      <c r="DCR235" s="157"/>
      <c r="DCS235" s="157"/>
      <c r="DCT235" s="157"/>
      <c r="DCU235" s="157"/>
      <c r="DCV235" s="157"/>
      <c r="DCW235" s="157"/>
      <c r="DCX235" s="157"/>
      <c r="DCY235" s="157"/>
      <c r="DCZ235" s="157"/>
      <c r="DDA235" s="157"/>
      <c r="DDB235" s="157"/>
      <c r="DDC235" s="157"/>
      <c r="DDD235" s="157"/>
      <c r="DDE235" s="157"/>
      <c r="DDF235" s="157"/>
      <c r="DDG235" s="157"/>
      <c r="DDH235" s="157"/>
      <c r="DDI235" s="157"/>
      <c r="DDJ235" s="157"/>
      <c r="DDK235" s="157"/>
      <c r="DDL235" s="157"/>
      <c r="DDM235" s="157"/>
      <c r="DDN235" s="157"/>
      <c r="DDO235" s="157"/>
      <c r="DDP235" s="157"/>
      <c r="DDQ235" s="157"/>
      <c r="DDR235" s="157"/>
      <c r="DDS235" s="157"/>
      <c r="DDT235" s="157"/>
      <c r="DDU235" s="157"/>
      <c r="DDV235" s="157"/>
      <c r="DDW235" s="157"/>
      <c r="DDX235" s="157"/>
      <c r="DDY235" s="157"/>
      <c r="DDZ235" s="157"/>
      <c r="DEA235" s="157"/>
      <c r="DEB235" s="157"/>
      <c r="DEC235" s="157"/>
      <c r="DED235" s="157"/>
      <c r="DEE235" s="157"/>
      <c r="DEF235" s="157"/>
      <c r="DEG235" s="157"/>
      <c r="DEH235" s="157"/>
      <c r="DEI235" s="157"/>
      <c r="DEJ235" s="157"/>
      <c r="DEK235" s="157"/>
      <c r="DEL235" s="157"/>
      <c r="DEM235" s="157"/>
      <c r="DEN235" s="157"/>
      <c r="DEO235" s="157"/>
      <c r="DEP235" s="157"/>
      <c r="DEQ235" s="157"/>
      <c r="DER235" s="157"/>
      <c r="DES235" s="157"/>
      <c r="DET235" s="157"/>
      <c r="DEU235" s="157"/>
      <c r="DEV235" s="157"/>
      <c r="DEW235" s="157"/>
      <c r="DEX235" s="157"/>
      <c r="DEY235" s="157"/>
      <c r="DEZ235" s="157"/>
      <c r="DFA235" s="157"/>
      <c r="DFB235" s="157"/>
      <c r="DFC235" s="157"/>
      <c r="DFD235" s="157"/>
      <c r="DFE235" s="157"/>
      <c r="DFF235" s="157"/>
      <c r="DFG235" s="157"/>
      <c r="DFH235" s="157"/>
      <c r="DFI235" s="157"/>
      <c r="DFJ235" s="157"/>
      <c r="DFK235" s="157"/>
      <c r="DFL235" s="157"/>
      <c r="DFM235" s="157"/>
      <c r="DFN235" s="157"/>
      <c r="DFO235" s="157"/>
      <c r="DFP235" s="157"/>
      <c r="DFQ235" s="157"/>
      <c r="DFR235" s="157"/>
      <c r="DFS235" s="157"/>
      <c r="DFT235" s="157"/>
      <c r="DFU235" s="157"/>
      <c r="DFV235" s="157"/>
      <c r="DFW235" s="157"/>
      <c r="DFX235" s="157"/>
      <c r="DFY235" s="157"/>
      <c r="DFZ235" s="157"/>
      <c r="DGA235" s="157"/>
      <c r="DGB235" s="157"/>
      <c r="DGC235" s="157"/>
      <c r="DGD235" s="157"/>
      <c r="DGE235" s="157"/>
      <c r="DGF235" s="157"/>
      <c r="DGG235" s="157"/>
      <c r="DGH235" s="157"/>
      <c r="DGI235" s="157"/>
      <c r="DGJ235" s="157"/>
      <c r="DGK235" s="157"/>
      <c r="DGL235" s="157"/>
      <c r="DGM235" s="157"/>
      <c r="DGN235" s="157"/>
      <c r="DGO235" s="157"/>
      <c r="DGP235" s="157"/>
      <c r="DGQ235" s="157"/>
      <c r="DGR235" s="157"/>
      <c r="DGS235" s="157"/>
      <c r="DGT235" s="157"/>
      <c r="DGU235" s="157"/>
      <c r="DGV235" s="157"/>
      <c r="DGW235" s="157"/>
      <c r="DGX235" s="157"/>
      <c r="DGY235" s="157"/>
      <c r="DGZ235" s="157"/>
      <c r="DHA235" s="157"/>
      <c r="DHB235" s="157"/>
      <c r="DHC235" s="157"/>
      <c r="DHD235" s="157"/>
      <c r="DHE235" s="157"/>
      <c r="DHF235" s="157"/>
      <c r="DHG235" s="157"/>
      <c r="DHH235" s="157"/>
      <c r="DHI235" s="157"/>
      <c r="DHJ235" s="157"/>
      <c r="DHK235" s="157"/>
      <c r="DHL235" s="157"/>
      <c r="DHM235" s="157"/>
      <c r="DHN235" s="157"/>
      <c r="DHO235" s="157"/>
      <c r="DHP235" s="157"/>
      <c r="DHQ235" s="157"/>
      <c r="DHR235" s="157"/>
      <c r="DHS235" s="157"/>
      <c r="DHT235" s="157"/>
      <c r="DHU235" s="157"/>
      <c r="DHV235" s="157"/>
      <c r="DHW235" s="157"/>
      <c r="DHX235" s="157"/>
      <c r="DHY235" s="157"/>
      <c r="DHZ235" s="157"/>
      <c r="DIA235" s="157"/>
      <c r="DIB235" s="157"/>
      <c r="DIC235" s="157"/>
      <c r="DID235" s="157"/>
      <c r="DIE235" s="157"/>
      <c r="DIF235" s="157"/>
      <c r="DIG235" s="157"/>
      <c r="DIH235" s="157"/>
      <c r="DII235" s="157"/>
      <c r="DIJ235" s="157"/>
      <c r="DIK235" s="157"/>
      <c r="DIL235" s="157"/>
      <c r="DIM235" s="157"/>
      <c r="DIN235" s="157"/>
      <c r="DIO235" s="157"/>
      <c r="DIP235" s="157"/>
      <c r="DIQ235" s="157"/>
      <c r="DIR235" s="157"/>
      <c r="DIS235" s="157"/>
      <c r="DIT235" s="157"/>
      <c r="DIU235" s="157"/>
      <c r="DIV235" s="157"/>
      <c r="DIW235" s="157"/>
      <c r="DIX235" s="157"/>
      <c r="DIY235" s="157"/>
      <c r="DIZ235" s="157"/>
      <c r="DJA235" s="157"/>
      <c r="DJB235" s="157"/>
      <c r="DJC235" s="157"/>
      <c r="DJD235" s="157"/>
      <c r="DJE235" s="157"/>
      <c r="DJF235" s="157"/>
      <c r="DJG235" s="157"/>
      <c r="DJH235" s="157"/>
      <c r="DJI235" s="157"/>
      <c r="DJJ235" s="157"/>
      <c r="DJK235" s="157"/>
      <c r="DJL235" s="157"/>
      <c r="DJM235" s="157"/>
      <c r="DJN235" s="157"/>
      <c r="DJO235" s="157"/>
      <c r="DJP235" s="157"/>
      <c r="DJQ235" s="157"/>
      <c r="DJR235" s="157"/>
      <c r="DJS235" s="157"/>
      <c r="DJT235" s="157"/>
      <c r="DJU235" s="157"/>
      <c r="DJV235" s="157"/>
      <c r="DJW235" s="157"/>
      <c r="DJX235" s="157"/>
      <c r="DJY235" s="157"/>
      <c r="DJZ235" s="157"/>
      <c r="DKA235" s="157"/>
      <c r="DKB235" s="157"/>
      <c r="DKC235" s="157"/>
      <c r="DKD235" s="157"/>
      <c r="DKE235" s="157"/>
      <c r="DKF235" s="157"/>
      <c r="DKG235" s="157"/>
      <c r="DKH235" s="157"/>
      <c r="DKI235" s="157"/>
      <c r="DKJ235" s="157"/>
      <c r="DKK235" s="157"/>
      <c r="DKL235" s="157"/>
      <c r="DKM235" s="157"/>
      <c r="DKN235" s="157"/>
      <c r="DKO235" s="157"/>
      <c r="DKP235" s="157"/>
      <c r="DKQ235" s="157"/>
      <c r="DKR235" s="157"/>
      <c r="DKS235" s="157"/>
      <c r="DKT235" s="157"/>
      <c r="DKU235" s="157"/>
      <c r="DKV235" s="157"/>
      <c r="DKW235" s="157"/>
      <c r="DKX235" s="157"/>
      <c r="DKY235" s="157"/>
      <c r="DKZ235" s="157"/>
      <c r="DLA235" s="157"/>
      <c r="DLB235" s="157"/>
      <c r="DLC235" s="157"/>
      <c r="DLD235" s="157"/>
      <c r="DLE235" s="157"/>
      <c r="DLF235" s="157"/>
      <c r="DLG235" s="157"/>
      <c r="DLH235" s="157"/>
      <c r="DLI235" s="157"/>
      <c r="DLJ235" s="157"/>
      <c r="DLK235" s="157"/>
      <c r="DLL235" s="157"/>
      <c r="DLM235" s="157"/>
      <c r="DLN235" s="157"/>
      <c r="DLO235" s="157"/>
      <c r="DLP235" s="157"/>
      <c r="DLQ235" s="157"/>
      <c r="DLR235" s="157"/>
      <c r="DLS235" s="157"/>
      <c r="DLT235" s="157"/>
      <c r="DLU235" s="157"/>
      <c r="DLV235" s="157"/>
      <c r="DLW235" s="157"/>
      <c r="DLX235" s="157"/>
      <c r="DLY235" s="157"/>
      <c r="DLZ235" s="157"/>
      <c r="DMA235" s="157"/>
      <c r="DMB235" s="157"/>
      <c r="DMC235" s="157"/>
      <c r="DMD235" s="157"/>
      <c r="DME235" s="157"/>
      <c r="DMF235" s="157"/>
      <c r="DMG235" s="157"/>
      <c r="DMH235" s="157"/>
      <c r="DMI235" s="157"/>
      <c r="DMJ235" s="157"/>
      <c r="DMK235" s="157"/>
      <c r="DML235" s="157"/>
      <c r="DMM235" s="157"/>
      <c r="DMN235" s="157"/>
      <c r="DMO235" s="157"/>
      <c r="DMP235" s="157"/>
      <c r="DMQ235" s="157"/>
      <c r="DMR235" s="157"/>
      <c r="DMS235" s="157"/>
      <c r="DMT235" s="157"/>
      <c r="DMU235" s="157"/>
      <c r="DMV235" s="157"/>
      <c r="DMW235" s="157"/>
      <c r="DMX235" s="157"/>
      <c r="DMY235" s="157"/>
      <c r="DMZ235" s="157"/>
      <c r="DNA235" s="157"/>
      <c r="DNB235" s="157"/>
      <c r="DNC235" s="157"/>
      <c r="DND235" s="157"/>
      <c r="DNE235" s="157"/>
      <c r="DNF235" s="157"/>
      <c r="DNG235" s="157"/>
      <c r="DNH235" s="157"/>
      <c r="DNI235" s="157"/>
      <c r="DNJ235" s="157"/>
      <c r="DNK235" s="157"/>
      <c r="DNL235" s="157"/>
      <c r="DNM235" s="157"/>
      <c r="DNN235" s="157"/>
      <c r="DNO235" s="157"/>
      <c r="DNP235" s="157"/>
      <c r="DNQ235" s="157"/>
      <c r="DNR235" s="157"/>
      <c r="DNS235" s="157"/>
      <c r="DNT235" s="157"/>
      <c r="DNU235" s="157"/>
      <c r="DNV235" s="157"/>
      <c r="DNW235" s="157"/>
      <c r="DNX235" s="157"/>
      <c r="DNY235" s="157"/>
      <c r="DNZ235" s="157"/>
      <c r="DOA235" s="157"/>
      <c r="DOB235" s="157"/>
      <c r="DOC235" s="157"/>
      <c r="DOD235" s="157"/>
      <c r="DOE235" s="157"/>
      <c r="DOF235" s="157"/>
      <c r="DOG235" s="157"/>
      <c r="DOH235" s="157"/>
      <c r="DOI235" s="157"/>
      <c r="DOJ235" s="157"/>
      <c r="DOK235" s="157"/>
      <c r="DOL235" s="157"/>
      <c r="DOM235" s="157"/>
      <c r="DON235" s="157"/>
      <c r="DOO235" s="157"/>
      <c r="DOP235" s="157"/>
      <c r="DOQ235" s="157"/>
      <c r="DOR235" s="157"/>
      <c r="DOS235" s="157"/>
      <c r="DOT235" s="157"/>
      <c r="DOU235" s="157"/>
      <c r="DOV235" s="157"/>
      <c r="DOW235" s="157"/>
      <c r="DOX235" s="157"/>
      <c r="DOY235" s="157"/>
      <c r="DOZ235" s="157"/>
      <c r="DPA235" s="157"/>
      <c r="DPB235" s="157"/>
      <c r="DPC235" s="157"/>
      <c r="DPD235" s="157"/>
      <c r="DPE235" s="157"/>
      <c r="DPF235" s="157"/>
      <c r="DPG235" s="157"/>
      <c r="DPH235" s="157"/>
      <c r="DPI235" s="157"/>
      <c r="DPJ235" s="157"/>
      <c r="DPK235" s="157"/>
      <c r="DPL235" s="157"/>
      <c r="DPM235" s="157"/>
      <c r="DPN235" s="157"/>
      <c r="DPO235" s="157"/>
      <c r="DPP235" s="157"/>
      <c r="DPQ235" s="157"/>
      <c r="DPR235" s="157"/>
      <c r="DPS235" s="157"/>
      <c r="DPT235" s="157"/>
      <c r="DPU235" s="157"/>
      <c r="DPV235" s="157"/>
      <c r="DPW235" s="157"/>
      <c r="DPX235" s="157"/>
      <c r="DPY235" s="157"/>
      <c r="DPZ235" s="157"/>
      <c r="DQA235" s="157"/>
      <c r="DQB235" s="157"/>
      <c r="DQC235" s="157"/>
      <c r="DQD235" s="157"/>
      <c r="DQE235" s="157"/>
      <c r="DQF235" s="157"/>
      <c r="DQG235" s="157"/>
      <c r="DQH235" s="157"/>
      <c r="DQI235" s="157"/>
      <c r="DQJ235" s="157"/>
      <c r="DQK235" s="157"/>
      <c r="DQL235" s="157"/>
      <c r="DQM235" s="157"/>
      <c r="DQN235" s="157"/>
      <c r="DQO235" s="157"/>
      <c r="DQP235" s="157"/>
      <c r="DQQ235" s="157"/>
      <c r="DQR235" s="157"/>
      <c r="DQS235" s="157"/>
      <c r="DQT235" s="157"/>
      <c r="DQU235" s="157"/>
      <c r="DQV235" s="157"/>
      <c r="DQW235" s="157"/>
      <c r="DQX235" s="157"/>
      <c r="DQY235" s="157"/>
      <c r="DQZ235" s="157"/>
      <c r="DRA235" s="157"/>
      <c r="DRB235" s="157"/>
      <c r="DRC235" s="157"/>
      <c r="DRD235" s="157"/>
      <c r="DRE235" s="157"/>
      <c r="DRF235" s="157"/>
      <c r="DRG235" s="157"/>
      <c r="DRH235" s="157"/>
      <c r="DRI235" s="157"/>
      <c r="DRJ235" s="157"/>
      <c r="DRK235" s="157"/>
      <c r="DRL235" s="157"/>
      <c r="DRM235" s="157"/>
      <c r="DRN235" s="157"/>
      <c r="DRO235" s="157"/>
      <c r="DRP235" s="157"/>
      <c r="DRQ235" s="157"/>
      <c r="DRR235" s="157"/>
      <c r="DRS235" s="157"/>
      <c r="DRT235" s="157"/>
      <c r="DRU235" s="157"/>
      <c r="DRV235" s="157"/>
      <c r="DRW235" s="157"/>
      <c r="DRX235" s="157"/>
      <c r="DRY235" s="157"/>
      <c r="DRZ235" s="157"/>
      <c r="DSA235" s="157"/>
      <c r="DSB235" s="157"/>
      <c r="DSC235" s="157"/>
      <c r="DSD235" s="157"/>
      <c r="DSE235" s="157"/>
      <c r="DSF235" s="157"/>
      <c r="DSG235" s="157"/>
      <c r="DSH235" s="157"/>
      <c r="DSI235" s="157"/>
      <c r="DSJ235" s="157"/>
      <c r="DSK235" s="157"/>
      <c r="DSL235" s="157"/>
      <c r="DSM235" s="157"/>
      <c r="DSN235" s="157"/>
      <c r="DSO235" s="157"/>
      <c r="DSP235" s="157"/>
      <c r="DSQ235" s="157"/>
      <c r="DSR235" s="157"/>
      <c r="DSS235" s="157"/>
      <c r="DST235" s="157"/>
      <c r="DSU235" s="157"/>
      <c r="DSV235" s="157"/>
      <c r="DSW235" s="157"/>
      <c r="DSX235" s="157"/>
      <c r="DSY235" s="157"/>
      <c r="DSZ235" s="157"/>
      <c r="DTA235" s="157"/>
      <c r="DTB235" s="157"/>
      <c r="DTC235" s="157"/>
      <c r="DTD235" s="157"/>
      <c r="DTE235" s="157"/>
      <c r="DTF235" s="157"/>
      <c r="DTG235" s="157"/>
      <c r="DTH235" s="157"/>
      <c r="DTI235" s="157"/>
      <c r="DTJ235" s="157"/>
      <c r="DTK235" s="157"/>
      <c r="DTL235" s="157"/>
      <c r="DTM235" s="157"/>
      <c r="DTN235" s="157"/>
      <c r="DTO235" s="157"/>
      <c r="DTP235" s="157"/>
      <c r="DTQ235" s="157"/>
      <c r="DTR235" s="157"/>
      <c r="DTS235" s="157"/>
      <c r="DTT235" s="157"/>
      <c r="DTU235" s="157"/>
      <c r="DTV235" s="157"/>
      <c r="DTW235" s="157"/>
      <c r="DTX235" s="157"/>
      <c r="DTY235" s="157"/>
      <c r="DTZ235" s="157"/>
      <c r="DUA235" s="157"/>
      <c r="DUB235" s="157"/>
      <c r="DUC235" s="157"/>
      <c r="DUD235" s="157"/>
      <c r="DUE235" s="157"/>
      <c r="DUF235" s="157"/>
      <c r="DUG235" s="157"/>
      <c r="DUH235" s="157"/>
      <c r="DUI235" s="157"/>
      <c r="DUJ235" s="157"/>
      <c r="DUK235" s="157"/>
      <c r="DUL235" s="157"/>
      <c r="DUM235" s="157"/>
      <c r="DUN235" s="157"/>
      <c r="DUO235" s="157"/>
      <c r="DUP235" s="157"/>
      <c r="DUQ235" s="157"/>
      <c r="DUR235" s="157"/>
      <c r="DUS235" s="157"/>
      <c r="DUT235" s="157"/>
      <c r="DUU235" s="157"/>
      <c r="DUV235" s="157"/>
      <c r="DUW235" s="157"/>
      <c r="DUX235" s="157"/>
      <c r="DUY235" s="157"/>
      <c r="DUZ235" s="157"/>
      <c r="DVA235" s="157"/>
      <c r="DVB235" s="157"/>
      <c r="DVC235" s="157"/>
      <c r="DVD235" s="157"/>
      <c r="DVE235" s="157"/>
      <c r="DVF235" s="157"/>
      <c r="DVG235" s="157"/>
      <c r="DVH235" s="157"/>
      <c r="DVI235" s="157"/>
      <c r="DVJ235" s="157"/>
      <c r="DVK235" s="157"/>
      <c r="DVL235" s="157"/>
      <c r="DVM235" s="157"/>
      <c r="DVN235" s="157"/>
      <c r="DVO235" s="157"/>
      <c r="DVP235" s="157"/>
      <c r="DVQ235" s="157"/>
      <c r="DVR235" s="157"/>
      <c r="DVS235" s="157"/>
      <c r="DVT235" s="157"/>
      <c r="DVU235" s="157"/>
      <c r="DVV235" s="157"/>
      <c r="DVW235" s="157"/>
      <c r="DVX235" s="157"/>
      <c r="DVY235" s="157"/>
      <c r="DVZ235" s="157"/>
      <c r="DWA235" s="157"/>
      <c r="DWB235" s="157"/>
      <c r="DWC235" s="157"/>
      <c r="DWD235" s="157"/>
      <c r="DWE235" s="157"/>
      <c r="DWF235" s="157"/>
      <c r="DWG235" s="157"/>
      <c r="DWH235" s="157"/>
      <c r="DWI235" s="157"/>
      <c r="DWJ235" s="157"/>
      <c r="DWK235" s="157"/>
      <c r="DWL235" s="157"/>
      <c r="DWM235" s="157"/>
      <c r="DWN235" s="157"/>
      <c r="DWO235" s="157"/>
      <c r="DWP235" s="157"/>
      <c r="DWQ235" s="157"/>
      <c r="DWR235" s="157"/>
      <c r="DWS235" s="157"/>
      <c r="DWT235" s="157"/>
      <c r="DWU235" s="157"/>
      <c r="DWV235" s="157"/>
      <c r="DWW235" s="157"/>
      <c r="DWX235" s="157"/>
      <c r="DWY235" s="157"/>
      <c r="DWZ235" s="157"/>
      <c r="DXA235" s="157"/>
      <c r="DXB235" s="157"/>
      <c r="DXC235" s="157"/>
      <c r="DXD235" s="157"/>
      <c r="DXE235" s="157"/>
      <c r="DXF235" s="157"/>
      <c r="DXG235" s="157"/>
      <c r="DXH235" s="157"/>
      <c r="DXI235" s="157"/>
      <c r="DXJ235" s="157"/>
      <c r="DXK235" s="157"/>
      <c r="DXL235" s="157"/>
      <c r="DXM235" s="157"/>
      <c r="DXN235" s="157"/>
      <c r="DXO235" s="157"/>
      <c r="DXP235" s="157"/>
      <c r="DXQ235" s="157"/>
      <c r="DXR235" s="157"/>
      <c r="DXS235" s="157"/>
      <c r="DXT235" s="157"/>
      <c r="DXU235" s="157"/>
      <c r="DXV235" s="157"/>
      <c r="DXW235" s="157"/>
      <c r="DXX235" s="157"/>
      <c r="DXY235" s="157"/>
      <c r="DXZ235" s="157"/>
      <c r="DYA235" s="157"/>
      <c r="DYB235" s="157"/>
      <c r="DYC235" s="157"/>
      <c r="DYD235" s="157"/>
      <c r="DYE235" s="157"/>
      <c r="DYF235" s="157"/>
      <c r="DYG235" s="157"/>
      <c r="DYH235" s="157"/>
      <c r="DYI235" s="157"/>
      <c r="DYJ235" s="157"/>
      <c r="DYK235" s="157"/>
      <c r="DYL235" s="157"/>
      <c r="DYM235" s="157"/>
      <c r="DYN235" s="157"/>
      <c r="DYO235" s="157"/>
      <c r="DYP235" s="157"/>
      <c r="DYQ235" s="157"/>
      <c r="DYR235" s="157"/>
      <c r="DYS235" s="157"/>
      <c r="DYT235" s="157"/>
      <c r="DYU235" s="157"/>
      <c r="DYV235" s="157"/>
      <c r="DYW235" s="157"/>
      <c r="DYX235" s="157"/>
      <c r="DYY235" s="157"/>
      <c r="DYZ235" s="157"/>
      <c r="DZA235" s="157"/>
      <c r="DZB235" s="157"/>
      <c r="DZC235" s="157"/>
      <c r="DZD235" s="157"/>
      <c r="DZE235" s="157"/>
      <c r="DZF235" s="157"/>
      <c r="DZG235" s="157"/>
      <c r="DZH235" s="157"/>
      <c r="DZI235" s="157"/>
      <c r="DZJ235" s="157"/>
      <c r="DZK235" s="157"/>
      <c r="DZL235" s="157"/>
      <c r="DZM235" s="157"/>
      <c r="DZN235" s="157"/>
      <c r="DZO235" s="157"/>
      <c r="DZP235" s="157"/>
      <c r="DZQ235" s="157"/>
      <c r="DZR235" s="157"/>
      <c r="DZS235" s="157"/>
      <c r="DZT235" s="157"/>
      <c r="DZU235" s="157"/>
      <c r="DZV235" s="157"/>
      <c r="DZW235" s="157"/>
      <c r="DZX235" s="157"/>
      <c r="DZY235" s="157"/>
      <c r="DZZ235" s="157"/>
      <c r="EAA235" s="157"/>
      <c r="EAB235" s="157"/>
      <c r="EAC235" s="157"/>
      <c r="EAD235" s="157"/>
      <c r="EAE235" s="157"/>
      <c r="EAF235" s="157"/>
      <c r="EAG235" s="157"/>
      <c r="EAH235" s="157"/>
      <c r="EAI235" s="157"/>
      <c r="EAJ235" s="157"/>
      <c r="EAK235" s="157"/>
      <c r="EAL235" s="157"/>
      <c r="EAM235" s="157"/>
      <c r="EAN235" s="157"/>
      <c r="EAO235" s="157"/>
      <c r="EAP235" s="157"/>
      <c r="EAQ235" s="157"/>
      <c r="EAR235" s="157"/>
      <c r="EAS235" s="157"/>
      <c r="EAT235" s="157"/>
      <c r="EAU235" s="157"/>
      <c r="EAV235" s="157"/>
      <c r="EAW235" s="157"/>
      <c r="EAX235" s="157"/>
      <c r="EAY235" s="157"/>
      <c r="EAZ235" s="157"/>
      <c r="EBA235" s="157"/>
      <c r="EBB235" s="157"/>
      <c r="EBC235" s="157"/>
      <c r="EBD235" s="157"/>
      <c r="EBE235" s="157"/>
      <c r="EBF235" s="157"/>
      <c r="EBG235" s="157"/>
      <c r="EBH235" s="157"/>
      <c r="EBI235" s="157"/>
      <c r="EBJ235" s="157"/>
      <c r="EBK235" s="157"/>
      <c r="EBL235" s="157"/>
      <c r="EBM235" s="157"/>
      <c r="EBN235" s="157"/>
      <c r="EBO235" s="157"/>
      <c r="EBP235" s="157"/>
      <c r="EBQ235" s="157"/>
      <c r="EBR235" s="157"/>
      <c r="EBS235" s="157"/>
      <c r="EBT235" s="157"/>
      <c r="EBU235" s="157"/>
      <c r="EBV235" s="157"/>
      <c r="EBW235" s="157"/>
      <c r="EBX235" s="157"/>
      <c r="EBY235" s="157"/>
      <c r="EBZ235" s="157"/>
      <c r="ECA235" s="157"/>
      <c r="ECB235" s="157"/>
      <c r="ECC235" s="157"/>
      <c r="ECD235" s="157"/>
      <c r="ECE235" s="157"/>
      <c r="ECF235" s="157"/>
      <c r="ECG235" s="157"/>
      <c r="ECH235" s="157"/>
      <c r="ECI235" s="157"/>
      <c r="ECJ235" s="157"/>
      <c r="ECK235" s="157"/>
      <c r="ECL235" s="157"/>
      <c r="ECM235" s="157"/>
      <c r="ECN235" s="157"/>
      <c r="ECO235" s="157"/>
      <c r="ECP235" s="157"/>
      <c r="ECQ235" s="157"/>
      <c r="ECR235" s="157"/>
      <c r="ECS235" s="157"/>
      <c r="ECT235" s="157"/>
      <c r="ECU235" s="157"/>
      <c r="ECV235" s="157"/>
      <c r="ECW235" s="157"/>
      <c r="ECX235" s="157"/>
      <c r="ECY235" s="157"/>
      <c r="ECZ235" s="157"/>
      <c r="EDA235" s="157"/>
      <c r="EDB235" s="157"/>
      <c r="EDC235" s="157"/>
      <c r="EDD235" s="157"/>
      <c r="EDE235" s="157"/>
      <c r="EDF235" s="157"/>
      <c r="EDG235" s="157"/>
      <c r="EDH235" s="157"/>
      <c r="EDI235" s="157"/>
      <c r="EDJ235" s="157"/>
      <c r="EDK235" s="157"/>
      <c r="EDL235" s="157"/>
      <c r="EDM235" s="157"/>
      <c r="EDN235" s="157"/>
      <c r="EDO235" s="157"/>
      <c r="EDP235" s="157"/>
      <c r="EDQ235" s="157"/>
      <c r="EDR235" s="157"/>
      <c r="EDS235" s="157"/>
      <c r="EDT235" s="157"/>
      <c r="EDU235" s="157"/>
      <c r="EDV235" s="157"/>
      <c r="EDW235" s="157"/>
      <c r="EDX235" s="157"/>
      <c r="EDY235" s="157"/>
      <c r="EDZ235" s="157"/>
      <c r="EEA235" s="157"/>
      <c r="EEB235" s="157"/>
      <c r="EEC235" s="157"/>
      <c r="EED235" s="157"/>
      <c r="EEE235" s="157"/>
      <c r="EEF235" s="157"/>
      <c r="EEG235" s="157"/>
      <c r="EEH235" s="157"/>
      <c r="EEI235" s="157"/>
      <c r="EEJ235" s="157"/>
      <c r="EEK235" s="157"/>
      <c r="EEL235" s="157"/>
      <c r="EEM235" s="157"/>
      <c r="EEN235" s="157"/>
      <c r="EEO235" s="157"/>
      <c r="EEP235" s="157"/>
      <c r="EEQ235" s="157"/>
      <c r="EER235" s="157"/>
      <c r="EES235" s="157"/>
      <c r="EET235" s="157"/>
      <c r="EEU235" s="157"/>
      <c r="EEV235" s="157"/>
      <c r="EEW235" s="157"/>
      <c r="EEX235" s="157"/>
      <c r="EEY235" s="157"/>
      <c r="EEZ235" s="157"/>
      <c r="EFA235" s="157"/>
      <c r="EFB235" s="157"/>
      <c r="EFC235" s="157"/>
      <c r="EFD235" s="157"/>
      <c r="EFE235" s="157"/>
      <c r="EFF235" s="157"/>
      <c r="EFG235" s="157"/>
      <c r="EFH235" s="157"/>
      <c r="EFI235" s="157"/>
      <c r="EFJ235" s="157"/>
      <c r="EFK235" s="157"/>
      <c r="EFL235" s="157"/>
      <c r="EFM235" s="157"/>
      <c r="EFN235" s="157"/>
      <c r="EFO235" s="157"/>
      <c r="EFP235" s="157"/>
      <c r="EFQ235" s="157"/>
      <c r="EFR235" s="157"/>
      <c r="EFS235" s="157"/>
      <c r="EFT235" s="157"/>
      <c r="EFU235" s="157"/>
      <c r="EFV235" s="157"/>
      <c r="EFW235" s="157"/>
      <c r="EFX235" s="157"/>
      <c r="EFY235" s="157"/>
      <c r="EFZ235" s="157"/>
      <c r="EGA235" s="157"/>
      <c r="EGB235" s="157"/>
      <c r="EGC235" s="157"/>
      <c r="EGD235" s="157"/>
      <c r="EGE235" s="157"/>
      <c r="EGF235" s="157"/>
      <c r="EGG235" s="157"/>
      <c r="EGH235" s="157"/>
      <c r="EGI235" s="157"/>
      <c r="EGJ235" s="157"/>
      <c r="EGK235" s="157"/>
      <c r="EGL235" s="157"/>
      <c r="EGM235" s="157"/>
      <c r="EGN235" s="157"/>
      <c r="EGO235" s="157"/>
      <c r="EGP235" s="157"/>
      <c r="EGQ235" s="157"/>
      <c r="EGR235" s="157"/>
      <c r="EGS235" s="157"/>
      <c r="EGT235" s="157"/>
      <c r="EGU235" s="157"/>
      <c r="EGV235" s="157"/>
      <c r="EGW235" s="157"/>
      <c r="EGX235" s="157"/>
      <c r="EGY235" s="157"/>
      <c r="EGZ235" s="157"/>
      <c r="EHA235" s="157"/>
      <c r="EHB235" s="157"/>
      <c r="EHC235" s="157"/>
      <c r="EHD235" s="157"/>
      <c r="EHE235" s="157"/>
      <c r="EHF235" s="157"/>
      <c r="EHG235" s="157"/>
      <c r="EHH235" s="157"/>
      <c r="EHI235" s="157"/>
      <c r="EHJ235" s="157"/>
      <c r="EHK235" s="157"/>
      <c r="EHL235" s="157"/>
      <c r="EHM235" s="157"/>
      <c r="EHN235" s="157"/>
      <c r="EHO235" s="157"/>
      <c r="EHP235" s="157"/>
      <c r="EHQ235" s="157"/>
      <c r="EHR235" s="157"/>
      <c r="EHS235" s="157"/>
      <c r="EHT235" s="157"/>
      <c r="EHU235" s="157"/>
      <c r="EHV235" s="157"/>
      <c r="EHW235" s="157"/>
      <c r="EHX235" s="157"/>
      <c r="EHY235" s="157"/>
      <c r="EHZ235" s="157"/>
      <c r="EIA235" s="157"/>
      <c r="EIB235" s="157"/>
      <c r="EIC235" s="157"/>
      <c r="EID235" s="157"/>
      <c r="EIE235" s="157"/>
      <c r="EIF235" s="157"/>
      <c r="EIG235" s="157"/>
      <c r="EIH235" s="157"/>
      <c r="EII235" s="157"/>
      <c r="EIJ235" s="157"/>
      <c r="EIK235" s="157"/>
      <c r="EIL235" s="157"/>
      <c r="EIM235" s="157"/>
      <c r="EIN235" s="157"/>
      <c r="EIO235" s="157"/>
      <c r="EIP235" s="157"/>
      <c r="EIQ235" s="157"/>
      <c r="EIR235" s="157"/>
      <c r="EIS235" s="157"/>
      <c r="EIT235" s="157"/>
      <c r="EIU235" s="157"/>
      <c r="EIV235" s="157"/>
      <c r="EIW235" s="157"/>
      <c r="EIX235" s="157"/>
      <c r="EIY235" s="157"/>
      <c r="EIZ235" s="157"/>
      <c r="EJA235" s="157"/>
      <c r="EJB235" s="157"/>
      <c r="EJC235" s="157"/>
      <c r="EJD235" s="157"/>
      <c r="EJE235" s="157"/>
      <c r="EJF235" s="157"/>
      <c r="EJG235" s="157"/>
      <c r="EJH235" s="157"/>
      <c r="EJI235" s="157"/>
      <c r="EJJ235" s="157"/>
      <c r="EJK235" s="157"/>
      <c r="EJL235" s="157"/>
      <c r="EJM235" s="157"/>
      <c r="EJN235" s="157"/>
      <c r="EJO235" s="157"/>
      <c r="EJP235" s="157"/>
      <c r="EJQ235" s="157"/>
      <c r="EJR235" s="157"/>
      <c r="EJS235" s="157"/>
      <c r="EJT235" s="157"/>
      <c r="EJU235" s="157"/>
      <c r="EJV235" s="157"/>
      <c r="EJW235" s="157"/>
      <c r="EJX235" s="157"/>
      <c r="EJY235" s="157"/>
      <c r="EJZ235" s="157"/>
      <c r="EKA235" s="157"/>
      <c r="EKB235" s="157"/>
      <c r="EKC235" s="157"/>
      <c r="EKD235" s="157"/>
      <c r="EKE235" s="157"/>
      <c r="EKF235" s="157"/>
      <c r="EKG235" s="157"/>
      <c r="EKH235" s="157"/>
      <c r="EKI235" s="157"/>
      <c r="EKJ235" s="157"/>
      <c r="EKK235" s="157"/>
      <c r="EKL235" s="157"/>
      <c r="EKM235" s="157"/>
      <c r="EKN235" s="157"/>
      <c r="EKO235" s="157"/>
      <c r="EKP235" s="157"/>
      <c r="EKQ235" s="157"/>
      <c r="EKR235" s="157"/>
      <c r="EKS235" s="157"/>
      <c r="EKT235" s="157"/>
      <c r="EKU235" s="157"/>
      <c r="EKV235" s="157"/>
      <c r="EKW235" s="157"/>
      <c r="EKX235" s="157"/>
      <c r="EKY235" s="157"/>
      <c r="EKZ235" s="157"/>
      <c r="ELA235" s="157"/>
      <c r="ELB235" s="157"/>
      <c r="ELC235" s="157"/>
      <c r="ELD235" s="157"/>
      <c r="ELE235" s="157"/>
      <c r="ELF235" s="157"/>
      <c r="ELG235" s="157"/>
      <c r="ELH235" s="157"/>
      <c r="ELI235" s="157"/>
      <c r="ELJ235" s="157"/>
      <c r="ELK235" s="157"/>
      <c r="ELL235" s="157"/>
      <c r="ELM235" s="157"/>
      <c r="ELN235" s="157"/>
      <c r="ELO235" s="157"/>
      <c r="ELP235" s="157"/>
      <c r="ELQ235" s="157"/>
      <c r="ELR235" s="157"/>
      <c r="ELS235" s="157"/>
      <c r="ELT235" s="157"/>
      <c r="ELU235" s="157"/>
      <c r="ELV235" s="157"/>
      <c r="ELW235" s="157"/>
      <c r="ELX235" s="157"/>
      <c r="ELY235" s="157"/>
      <c r="ELZ235" s="157"/>
      <c r="EMA235" s="157"/>
      <c r="EMB235" s="157"/>
      <c r="EMC235" s="157"/>
      <c r="EMD235" s="157"/>
      <c r="EME235" s="157"/>
      <c r="EMF235" s="157"/>
      <c r="EMG235" s="157"/>
      <c r="EMH235" s="157"/>
      <c r="EMI235" s="157"/>
      <c r="EMJ235" s="157"/>
      <c r="EMK235" s="157"/>
      <c r="EML235" s="157"/>
      <c r="EMM235" s="157"/>
      <c r="EMN235" s="157"/>
      <c r="EMO235" s="157"/>
      <c r="EMP235" s="157"/>
      <c r="EMQ235" s="157"/>
      <c r="EMR235" s="157"/>
      <c r="EMS235" s="157"/>
      <c r="EMT235" s="157"/>
      <c r="EMU235" s="157"/>
      <c r="EMV235" s="157"/>
      <c r="EMW235" s="157"/>
      <c r="EMX235" s="157"/>
      <c r="EMY235" s="157"/>
      <c r="EMZ235" s="157"/>
      <c r="ENA235" s="157"/>
      <c r="ENB235" s="157"/>
      <c r="ENC235" s="157"/>
      <c r="END235" s="157"/>
      <c r="ENE235" s="157"/>
      <c r="ENF235" s="157"/>
      <c r="ENG235" s="157"/>
      <c r="ENH235" s="157"/>
      <c r="ENI235" s="157"/>
      <c r="ENJ235" s="157"/>
      <c r="ENK235" s="157"/>
      <c r="ENL235" s="157"/>
      <c r="ENM235" s="157"/>
      <c r="ENN235" s="157"/>
      <c r="ENO235" s="157"/>
      <c r="ENP235" s="157"/>
      <c r="ENQ235" s="157"/>
      <c r="ENR235" s="157"/>
      <c r="ENS235" s="157"/>
      <c r="ENT235" s="157"/>
      <c r="ENU235" s="157"/>
      <c r="ENV235" s="157"/>
      <c r="ENW235" s="157"/>
      <c r="ENX235" s="157"/>
      <c r="ENY235" s="157"/>
      <c r="ENZ235" s="157"/>
      <c r="EOA235" s="157"/>
      <c r="EOB235" s="157"/>
      <c r="EOC235" s="157"/>
      <c r="EOD235" s="157"/>
      <c r="EOE235" s="157"/>
      <c r="EOF235" s="157"/>
      <c r="EOG235" s="157"/>
      <c r="EOH235" s="157"/>
      <c r="EOI235" s="157"/>
      <c r="EOJ235" s="157"/>
      <c r="EOK235" s="157"/>
      <c r="EOL235" s="157"/>
      <c r="EOM235" s="157"/>
      <c r="EON235" s="157"/>
      <c r="EOO235" s="157"/>
      <c r="EOP235" s="157"/>
      <c r="EOQ235" s="157"/>
      <c r="EOR235" s="157"/>
      <c r="EOS235" s="157"/>
      <c r="EOT235" s="157"/>
      <c r="EOU235" s="157"/>
      <c r="EOV235" s="157"/>
      <c r="EOW235" s="157"/>
      <c r="EOX235" s="157"/>
      <c r="EOY235" s="157"/>
      <c r="EOZ235" s="157"/>
      <c r="EPA235" s="157"/>
      <c r="EPB235" s="157"/>
      <c r="EPC235" s="157"/>
      <c r="EPD235" s="157"/>
      <c r="EPE235" s="157"/>
      <c r="EPF235" s="157"/>
      <c r="EPG235" s="157"/>
      <c r="EPH235" s="157"/>
      <c r="EPI235" s="157"/>
      <c r="EPJ235" s="157"/>
      <c r="EPK235" s="157"/>
      <c r="EPL235" s="157"/>
      <c r="EPM235" s="157"/>
      <c r="EPN235" s="157"/>
      <c r="EPO235" s="157"/>
      <c r="EPP235" s="157"/>
      <c r="EPQ235" s="157"/>
      <c r="EPR235" s="157"/>
      <c r="EPS235" s="157"/>
      <c r="EPT235" s="157"/>
      <c r="EPU235" s="157"/>
      <c r="EPV235" s="157"/>
      <c r="EPW235" s="157"/>
      <c r="EPX235" s="157"/>
      <c r="EPY235" s="157"/>
      <c r="EPZ235" s="157"/>
      <c r="EQA235" s="157"/>
      <c r="EQB235" s="157"/>
      <c r="EQC235" s="157"/>
      <c r="EQD235" s="157"/>
      <c r="EQE235" s="157"/>
      <c r="EQF235" s="157"/>
      <c r="EQG235" s="157"/>
      <c r="EQH235" s="157"/>
      <c r="EQI235" s="157"/>
      <c r="EQJ235" s="157"/>
      <c r="EQK235" s="157"/>
      <c r="EQL235" s="157"/>
      <c r="EQM235" s="157"/>
      <c r="EQN235" s="157"/>
      <c r="EQO235" s="157"/>
      <c r="EQP235" s="157"/>
      <c r="EQQ235" s="157"/>
      <c r="EQR235" s="157"/>
      <c r="EQS235" s="157"/>
      <c r="EQT235" s="157"/>
      <c r="EQU235" s="157"/>
      <c r="EQV235" s="157"/>
      <c r="EQW235" s="157"/>
      <c r="EQX235" s="157"/>
      <c r="EQY235" s="157"/>
      <c r="EQZ235" s="157"/>
      <c r="ERA235" s="157"/>
      <c r="ERB235" s="157"/>
      <c r="ERC235" s="157"/>
      <c r="ERD235" s="157"/>
      <c r="ERE235" s="157"/>
      <c r="ERF235" s="157"/>
      <c r="ERG235" s="157"/>
      <c r="ERH235" s="157"/>
      <c r="ERI235" s="157"/>
      <c r="ERJ235" s="157"/>
      <c r="ERK235" s="157"/>
      <c r="ERL235" s="157"/>
      <c r="ERM235" s="157"/>
      <c r="ERN235" s="157"/>
      <c r="ERO235" s="157"/>
      <c r="ERP235" s="157"/>
      <c r="ERQ235" s="157"/>
      <c r="ERR235" s="157"/>
      <c r="ERS235" s="157"/>
      <c r="ERT235" s="157"/>
      <c r="ERU235" s="157"/>
      <c r="ERV235" s="157"/>
      <c r="ERW235" s="157"/>
      <c r="ERX235" s="157"/>
      <c r="ERY235" s="157"/>
      <c r="ERZ235" s="157"/>
      <c r="ESA235" s="157"/>
      <c r="ESB235" s="157"/>
      <c r="ESC235" s="157"/>
      <c r="ESD235" s="157"/>
      <c r="ESE235" s="157"/>
      <c r="ESF235" s="157"/>
      <c r="ESG235" s="157"/>
      <c r="ESH235" s="157"/>
      <c r="ESI235" s="157"/>
      <c r="ESJ235" s="157"/>
      <c r="ESK235" s="157"/>
      <c r="ESL235" s="157"/>
      <c r="ESM235" s="157"/>
      <c r="ESN235" s="157"/>
      <c r="ESO235" s="157"/>
      <c r="ESP235" s="157"/>
      <c r="ESQ235" s="157"/>
      <c r="ESR235" s="157"/>
      <c r="ESS235" s="157"/>
      <c r="EST235" s="157"/>
      <c r="ESU235" s="157"/>
      <c r="ESV235" s="157"/>
      <c r="ESW235" s="157"/>
      <c r="ESX235" s="157"/>
      <c r="ESY235" s="157"/>
      <c r="ESZ235" s="157"/>
      <c r="ETA235" s="157"/>
      <c r="ETB235" s="157"/>
      <c r="ETC235" s="157"/>
      <c r="ETD235" s="157"/>
      <c r="ETE235" s="157"/>
      <c r="ETF235" s="157"/>
      <c r="ETG235" s="157"/>
      <c r="ETH235" s="157"/>
      <c r="ETI235" s="157"/>
      <c r="ETJ235" s="157"/>
      <c r="ETK235" s="157"/>
      <c r="ETL235" s="157"/>
      <c r="ETM235" s="157"/>
      <c r="ETN235" s="157"/>
      <c r="ETO235" s="157"/>
      <c r="ETP235" s="157"/>
      <c r="ETQ235" s="157"/>
      <c r="ETR235" s="157"/>
      <c r="ETS235" s="157"/>
      <c r="ETT235" s="157"/>
      <c r="ETU235" s="157"/>
      <c r="ETV235" s="157"/>
      <c r="ETW235" s="157"/>
      <c r="ETX235" s="157"/>
      <c r="ETY235" s="157"/>
      <c r="ETZ235" s="157"/>
      <c r="EUA235" s="157"/>
      <c r="EUB235" s="157"/>
      <c r="EUC235" s="157"/>
      <c r="EUD235" s="157"/>
      <c r="EUE235" s="157"/>
      <c r="EUF235" s="157"/>
      <c r="EUG235" s="157"/>
      <c r="EUH235" s="157"/>
      <c r="EUI235" s="157"/>
      <c r="EUJ235" s="157"/>
      <c r="EUK235" s="157"/>
      <c r="EUL235" s="157"/>
      <c r="EUM235" s="157"/>
      <c r="EUN235" s="157"/>
      <c r="EUO235" s="157"/>
      <c r="EUP235" s="157"/>
      <c r="EUQ235" s="157"/>
      <c r="EUR235" s="157"/>
      <c r="EUS235" s="157"/>
      <c r="EUT235" s="157"/>
      <c r="EUU235" s="157"/>
      <c r="EUV235" s="157"/>
      <c r="EUW235" s="157"/>
      <c r="EUX235" s="157"/>
      <c r="EUY235" s="157"/>
      <c r="EUZ235" s="157"/>
      <c r="EVA235" s="157"/>
      <c r="EVB235" s="157"/>
      <c r="EVC235" s="157"/>
      <c r="EVD235" s="157"/>
      <c r="EVE235" s="157"/>
      <c r="EVF235" s="157"/>
      <c r="EVG235" s="157"/>
      <c r="EVH235" s="157"/>
      <c r="EVI235" s="157"/>
      <c r="EVJ235" s="157"/>
      <c r="EVK235" s="157"/>
      <c r="EVL235" s="157"/>
      <c r="EVM235" s="157"/>
      <c r="EVN235" s="157"/>
      <c r="EVO235" s="157"/>
      <c r="EVP235" s="157"/>
      <c r="EVQ235" s="157"/>
      <c r="EVR235" s="157"/>
      <c r="EVS235" s="157"/>
      <c r="EVT235" s="157"/>
      <c r="EVU235" s="157"/>
      <c r="EVV235" s="157"/>
      <c r="EVW235" s="157"/>
      <c r="EVX235" s="157"/>
      <c r="EVY235" s="157"/>
      <c r="EVZ235" s="157"/>
      <c r="EWA235" s="157"/>
      <c r="EWB235" s="157"/>
      <c r="EWC235" s="157"/>
      <c r="EWD235" s="157"/>
      <c r="EWE235" s="157"/>
      <c r="EWF235" s="157"/>
      <c r="EWG235" s="157"/>
      <c r="EWH235" s="157"/>
      <c r="EWI235" s="157"/>
      <c r="EWJ235" s="157"/>
      <c r="EWK235" s="157"/>
      <c r="EWL235" s="157"/>
      <c r="EWM235" s="157"/>
      <c r="EWN235" s="157"/>
      <c r="EWO235" s="157"/>
      <c r="EWP235" s="157"/>
      <c r="EWQ235" s="157"/>
      <c r="EWR235" s="157"/>
      <c r="EWS235" s="157"/>
      <c r="EWT235" s="157"/>
      <c r="EWU235" s="157"/>
      <c r="EWV235" s="157"/>
      <c r="EWW235" s="157"/>
      <c r="EWX235" s="157"/>
      <c r="EWY235" s="157"/>
      <c r="EWZ235" s="157"/>
      <c r="EXA235" s="157"/>
      <c r="EXB235" s="157"/>
      <c r="EXC235" s="157"/>
      <c r="EXD235" s="157"/>
      <c r="EXE235" s="157"/>
      <c r="EXF235" s="157"/>
      <c r="EXG235" s="157"/>
      <c r="EXH235" s="157"/>
      <c r="EXI235" s="157"/>
      <c r="EXJ235" s="157"/>
      <c r="EXK235" s="157"/>
      <c r="EXL235" s="157"/>
      <c r="EXM235" s="157"/>
      <c r="EXN235" s="157"/>
      <c r="EXO235" s="157"/>
      <c r="EXP235" s="157"/>
      <c r="EXQ235" s="157"/>
      <c r="EXR235" s="157"/>
      <c r="EXS235" s="157"/>
      <c r="EXT235" s="157"/>
      <c r="EXU235" s="157"/>
      <c r="EXV235" s="157"/>
      <c r="EXW235" s="157"/>
      <c r="EXX235" s="157"/>
      <c r="EXY235" s="157"/>
      <c r="EXZ235" s="157"/>
      <c r="EYA235" s="157"/>
      <c r="EYB235" s="157"/>
      <c r="EYC235" s="157"/>
      <c r="EYD235" s="157"/>
      <c r="EYE235" s="157"/>
      <c r="EYF235" s="157"/>
      <c r="EYG235" s="157"/>
      <c r="EYH235" s="157"/>
      <c r="EYI235" s="157"/>
      <c r="EYJ235" s="157"/>
      <c r="EYK235" s="157"/>
      <c r="EYL235" s="157"/>
      <c r="EYM235" s="157"/>
      <c r="EYN235" s="157"/>
      <c r="EYO235" s="157"/>
      <c r="EYP235" s="157"/>
      <c r="EYQ235" s="157"/>
      <c r="EYR235" s="157"/>
      <c r="EYS235" s="157"/>
      <c r="EYT235" s="157"/>
      <c r="EYU235" s="157"/>
      <c r="EYV235" s="157"/>
      <c r="EYW235" s="157"/>
      <c r="EYX235" s="157"/>
      <c r="EYY235" s="157"/>
      <c r="EYZ235" s="157"/>
      <c r="EZA235" s="157"/>
      <c r="EZB235" s="157"/>
      <c r="EZC235" s="157"/>
      <c r="EZD235" s="157"/>
      <c r="EZE235" s="157"/>
      <c r="EZF235" s="157"/>
      <c r="EZG235" s="157"/>
      <c r="EZH235" s="157"/>
      <c r="EZI235" s="157"/>
      <c r="EZJ235" s="157"/>
      <c r="EZK235" s="157"/>
      <c r="EZL235" s="157"/>
      <c r="EZM235" s="157"/>
      <c r="EZN235" s="157"/>
      <c r="EZO235" s="157"/>
      <c r="EZP235" s="157"/>
      <c r="EZQ235" s="157"/>
      <c r="EZR235" s="157"/>
      <c r="EZS235" s="157"/>
      <c r="EZT235" s="157"/>
      <c r="EZU235" s="157"/>
      <c r="EZV235" s="157"/>
      <c r="EZW235" s="157"/>
      <c r="EZX235" s="157"/>
      <c r="EZY235" s="157"/>
      <c r="EZZ235" s="157"/>
      <c r="FAA235" s="157"/>
      <c r="FAB235" s="157"/>
      <c r="FAC235" s="157"/>
      <c r="FAD235" s="157"/>
      <c r="FAE235" s="157"/>
      <c r="FAF235" s="157"/>
      <c r="FAG235" s="157"/>
      <c r="FAH235" s="157"/>
      <c r="FAI235" s="157"/>
      <c r="FAJ235" s="157"/>
      <c r="FAK235" s="157"/>
      <c r="FAL235" s="157"/>
      <c r="FAM235" s="157"/>
      <c r="FAN235" s="157"/>
      <c r="FAO235" s="157"/>
      <c r="FAP235" s="157"/>
      <c r="FAQ235" s="157"/>
      <c r="FAR235" s="157"/>
      <c r="FAS235" s="157"/>
      <c r="FAT235" s="157"/>
      <c r="FAU235" s="157"/>
      <c r="FAV235" s="157"/>
      <c r="FAW235" s="157"/>
      <c r="FAX235" s="157"/>
      <c r="FAY235" s="157"/>
      <c r="FAZ235" s="157"/>
      <c r="FBA235" s="157"/>
      <c r="FBB235" s="157"/>
      <c r="FBC235" s="157"/>
      <c r="FBD235" s="157"/>
      <c r="FBE235" s="157"/>
      <c r="FBF235" s="157"/>
      <c r="FBG235" s="157"/>
      <c r="FBH235" s="157"/>
      <c r="FBI235" s="157"/>
      <c r="FBJ235" s="157"/>
      <c r="FBK235" s="157"/>
      <c r="FBL235" s="157"/>
      <c r="FBM235" s="157"/>
      <c r="FBN235" s="157"/>
      <c r="FBO235" s="157"/>
      <c r="FBP235" s="157"/>
      <c r="FBQ235" s="157"/>
      <c r="FBR235" s="157"/>
      <c r="FBS235" s="157"/>
      <c r="FBT235" s="157"/>
      <c r="FBU235" s="157"/>
      <c r="FBV235" s="157"/>
      <c r="FBW235" s="157"/>
      <c r="FBX235" s="157"/>
      <c r="FBY235" s="157"/>
      <c r="FBZ235" s="157"/>
      <c r="FCA235" s="157"/>
      <c r="FCB235" s="157"/>
      <c r="FCC235" s="157"/>
      <c r="FCD235" s="157"/>
      <c r="FCE235" s="157"/>
      <c r="FCF235" s="157"/>
      <c r="FCG235" s="157"/>
      <c r="FCH235" s="157"/>
      <c r="FCI235" s="157"/>
      <c r="FCJ235" s="157"/>
      <c r="FCK235" s="157"/>
      <c r="FCL235" s="157"/>
      <c r="FCM235" s="157"/>
      <c r="FCN235" s="157"/>
      <c r="FCO235" s="157"/>
      <c r="FCP235" s="157"/>
      <c r="FCQ235" s="157"/>
      <c r="FCR235" s="157"/>
      <c r="FCS235" s="157"/>
      <c r="FCT235" s="157"/>
      <c r="FCU235" s="157"/>
      <c r="FCV235" s="157"/>
      <c r="FCW235" s="157"/>
      <c r="FCX235" s="157"/>
      <c r="FCY235" s="157"/>
      <c r="FCZ235" s="157"/>
      <c r="FDA235" s="157"/>
      <c r="FDB235" s="157"/>
      <c r="FDC235" s="157"/>
      <c r="FDD235" s="157"/>
      <c r="FDE235" s="157"/>
      <c r="FDF235" s="157"/>
      <c r="FDG235" s="157"/>
      <c r="FDH235" s="157"/>
      <c r="FDI235" s="157"/>
      <c r="FDJ235" s="157"/>
      <c r="FDK235" s="157"/>
      <c r="FDL235" s="157"/>
      <c r="FDM235" s="157"/>
      <c r="FDN235" s="157"/>
      <c r="FDO235" s="157"/>
      <c r="FDP235" s="157"/>
      <c r="FDQ235" s="157"/>
      <c r="FDR235" s="157"/>
      <c r="FDS235" s="157"/>
      <c r="FDT235" s="157"/>
      <c r="FDU235" s="157"/>
      <c r="FDV235" s="157"/>
      <c r="FDW235" s="157"/>
      <c r="FDX235" s="157"/>
      <c r="FDY235" s="157"/>
      <c r="FDZ235" s="157"/>
      <c r="FEA235" s="157"/>
      <c r="FEB235" s="157"/>
      <c r="FEC235" s="157"/>
      <c r="FED235" s="157"/>
      <c r="FEE235" s="157"/>
      <c r="FEF235" s="157"/>
      <c r="FEG235" s="157"/>
      <c r="FEH235" s="157"/>
      <c r="FEI235" s="157"/>
      <c r="FEJ235" s="157"/>
      <c r="FEK235" s="157"/>
      <c r="FEL235" s="157"/>
      <c r="FEM235" s="157"/>
      <c r="FEN235" s="157"/>
      <c r="FEO235" s="157"/>
      <c r="FEP235" s="157"/>
      <c r="FEQ235" s="157"/>
      <c r="FER235" s="157"/>
      <c r="FES235" s="157"/>
      <c r="FET235" s="157"/>
      <c r="FEU235" s="157"/>
      <c r="FEV235" s="157"/>
      <c r="FEW235" s="157"/>
      <c r="FEX235" s="157"/>
      <c r="FEY235" s="157"/>
      <c r="FEZ235" s="157"/>
      <c r="FFA235" s="157"/>
      <c r="FFB235" s="157"/>
      <c r="FFC235" s="157"/>
      <c r="FFD235" s="157"/>
      <c r="FFE235" s="157"/>
      <c r="FFF235" s="157"/>
      <c r="FFG235" s="157"/>
      <c r="FFH235" s="157"/>
      <c r="FFI235" s="157"/>
      <c r="FFJ235" s="157"/>
      <c r="FFK235" s="157"/>
      <c r="FFL235" s="157"/>
      <c r="FFM235" s="157"/>
      <c r="FFN235" s="157"/>
      <c r="FFO235" s="157"/>
      <c r="FFP235" s="157"/>
      <c r="FFQ235" s="157"/>
      <c r="FFR235" s="157"/>
      <c r="FFS235" s="157"/>
      <c r="FFT235" s="157"/>
      <c r="FFU235" s="157"/>
      <c r="FFV235" s="157"/>
      <c r="FFW235" s="157"/>
      <c r="FFX235" s="157"/>
      <c r="FFY235" s="157"/>
      <c r="FFZ235" s="157"/>
      <c r="FGA235" s="157"/>
      <c r="FGB235" s="157"/>
      <c r="FGC235" s="157"/>
      <c r="FGD235" s="157"/>
      <c r="FGE235" s="157"/>
      <c r="FGF235" s="157"/>
      <c r="FGG235" s="157"/>
      <c r="FGH235" s="157"/>
      <c r="FGI235" s="157"/>
      <c r="FGJ235" s="157"/>
      <c r="FGK235" s="157"/>
      <c r="FGL235" s="157"/>
      <c r="FGM235" s="157"/>
      <c r="FGN235" s="157"/>
      <c r="FGO235" s="157"/>
      <c r="FGP235" s="157"/>
      <c r="FGQ235" s="157"/>
      <c r="FGR235" s="157"/>
      <c r="FGS235" s="157"/>
      <c r="FGT235" s="157"/>
      <c r="FGU235" s="157"/>
      <c r="FGV235" s="157"/>
      <c r="FGW235" s="157"/>
      <c r="FGX235" s="157"/>
      <c r="FGY235" s="157"/>
      <c r="FGZ235" s="157"/>
      <c r="FHA235" s="157"/>
      <c r="FHB235" s="157"/>
      <c r="FHC235" s="157"/>
      <c r="FHD235" s="157"/>
      <c r="FHE235" s="157"/>
      <c r="FHF235" s="157"/>
      <c r="FHG235" s="157"/>
      <c r="FHH235" s="157"/>
      <c r="FHI235" s="157"/>
      <c r="FHJ235" s="157"/>
      <c r="FHK235" s="157"/>
      <c r="FHL235" s="157"/>
      <c r="FHM235" s="157"/>
      <c r="FHN235" s="157"/>
      <c r="FHO235" s="157"/>
      <c r="FHP235" s="157"/>
      <c r="FHQ235" s="157"/>
      <c r="FHR235" s="157"/>
      <c r="FHS235" s="157"/>
      <c r="FHT235" s="157"/>
      <c r="FHU235" s="157"/>
      <c r="FHV235" s="157"/>
      <c r="FHW235" s="157"/>
      <c r="FHX235" s="157"/>
      <c r="FHY235" s="157"/>
      <c r="FHZ235" s="157"/>
      <c r="FIA235" s="157"/>
      <c r="FIB235" s="157"/>
      <c r="FIC235" s="157"/>
      <c r="FID235" s="157"/>
      <c r="FIE235" s="157"/>
      <c r="FIF235" s="157"/>
      <c r="FIG235" s="157"/>
      <c r="FIH235" s="157"/>
      <c r="FII235" s="157"/>
      <c r="FIJ235" s="157"/>
      <c r="FIK235" s="157"/>
      <c r="FIL235" s="157"/>
      <c r="FIM235" s="157"/>
      <c r="FIN235" s="157"/>
      <c r="FIO235" s="157"/>
      <c r="FIP235" s="157"/>
      <c r="FIQ235" s="157"/>
      <c r="FIR235" s="157"/>
      <c r="FIS235" s="157"/>
      <c r="FIT235" s="157"/>
      <c r="FIU235" s="157"/>
      <c r="FIV235" s="157"/>
      <c r="FIW235" s="157"/>
      <c r="FIX235" s="157"/>
      <c r="FIY235" s="157"/>
      <c r="FIZ235" s="157"/>
      <c r="FJA235" s="157"/>
      <c r="FJB235" s="157"/>
      <c r="FJC235" s="157"/>
      <c r="FJD235" s="157"/>
      <c r="FJE235" s="157"/>
      <c r="FJF235" s="157"/>
      <c r="FJG235" s="157"/>
      <c r="FJH235" s="157"/>
      <c r="FJI235" s="157"/>
      <c r="FJJ235" s="157"/>
      <c r="FJK235" s="157"/>
      <c r="FJL235" s="157"/>
      <c r="FJM235" s="157"/>
      <c r="FJN235" s="157"/>
      <c r="FJO235" s="157"/>
      <c r="FJP235" s="157"/>
      <c r="FJQ235" s="157"/>
      <c r="FJR235" s="157"/>
      <c r="FJS235" s="157"/>
      <c r="FJT235" s="157"/>
      <c r="FJU235" s="157"/>
      <c r="FJV235" s="157"/>
      <c r="FJW235" s="157"/>
      <c r="FJX235" s="157"/>
      <c r="FJY235" s="157"/>
      <c r="FJZ235" s="157"/>
      <c r="FKA235" s="157"/>
      <c r="FKB235" s="157"/>
      <c r="FKC235" s="157"/>
      <c r="FKD235" s="157"/>
      <c r="FKE235" s="157"/>
      <c r="FKF235" s="157"/>
      <c r="FKG235" s="157"/>
      <c r="FKH235" s="157"/>
      <c r="FKI235" s="157"/>
      <c r="FKJ235" s="157"/>
      <c r="FKK235" s="157"/>
      <c r="FKL235" s="157"/>
      <c r="FKM235" s="157"/>
      <c r="FKN235" s="157"/>
      <c r="FKO235" s="157"/>
      <c r="FKP235" s="157"/>
      <c r="FKQ235" s="157"/>
      <c r="FKR235" s="157"/>
      <c r="FKS235" s="157"/>
      <c r="FKT235" s="157"/>
      <c r="FKU235" s="157"/>
      <c r="FKV235" s="157"/>
      <c r="FKW235" s="157"/>
      <c r="FKX235" s="157"/>
      <c r="FKY235" s="157"/>
      <c r="FKZ235" s="157"/>
      <c r="FLA235" s="157"/>
      <c r="FLB235" s="157"/>
      <c r="FLC235" s="157"/>
      <c r="FLD235" s="157"/>
      <c r="FLE235" s="157"/>
      <c r="FLF235" s="157"/>
      <c r="FLG235" s="157"/>
      <c r="FLH235" s="157"/>
      <c r="FLI235" s="157"/>
      <c r="FLJ235" s="157"/>
      <c r="FLK235" s="157"/>
      <c r="FLL235" s="157"/>
      <c r="FLM235" s="157"/>
      <c r="FLN235" s="157"/>
      <c r="FLO235" s="157"/>
      <c r="FLP235" s="157"/>
      <c r="FLQ235" s="157"/>
      <c r="FLR235" s="157"/>
      <c r="FLS235" s="157"/>
      <c r="FLT235" s="157"/>
      <c r="FLU235" s="157"/>
      <c r="FLV235" s="157"/>
      <c r="FLW235" s="157"/>
      <c r="FLX235" s="157"/>
      <c r="FLY235" s="157"/>
      <c r="FLZ235" s="157"/>
      <c r="FMA235" s="157"/>
      <c r="FMB235" s="157"/>
      <c r="FMC235" s="157"/>
      <c r="FMD235" s="157"/>
      <c r="FME235" s="157"/>
      <c r="FMF235" s="157"/>
      <c r="FMG235" s="157"/>
      <c r="FMH235" s="157"/>
      <c r="FMI235" s="157"/>
      <c r="FMJ235" s="157"/>
      <c r="FMK235" s="157"/>
      <c r="FML235" s="157"/>
      <c r="FMM235" s="157"/>
      <c r="FMN235" s="157"/>
      <c r="FMO235" s="157"/>
      <c r="FMP235" s="157"/>
      <c r="FMQ235" s="157"/>
      <c r="FMR235" s="157"/>
      <c r="FMS235" s="157"/>
      <c r="FMT235" s="157"/>
      <c r="FMU235" s="157"/>
      <c r="FMV235" s="157"/>
      <c r="FMW235" s="157"/>
      <c r="FMX235" s="157"/>
      <c r="FMY235" s="157"/>
      <c r="FMZ235" s="157"/>
      <c r="FNA235" s="157"/>
      <c r="FNB235" s="157"/>
      <c r="FNC235" s="157"/>
      <c r="FND235" s="157"/>
      <c r="FNE235" s="157"/>
      <c r="FNF235" s="157"/>
      <c r="FNG235" s="157"/>
      <c r="FNH235" s="157"/>
      <c r="FNI235" s="157"/>
      <c r="FNJ235" s="157"/>
      <c r="FNK235" s="157"/>
      <c r="FNL235" s="157"/>
      <c r="FNM235" s="157"/>
      <c r="FNN235" s="157"/>
      <c r="FNO235" s="157"/>
      <c r="FNP235" s="157"/>
      <c r="FNQ235" s="157"/>
      <c r="FNR235" s="157"/>
      <c r="FNS235" s="157"/>
      <c r="FNT235" s="157"/>
      <c r="FNU235" s="157"/>
      <c r="FNV235" s="157"/>
      <c r="FNW235" s="157"/>
      <c r="FNX235" s="157"/>
      <c r="FNY235" s="157"/>
      <c r="FNZ235" s="157"/>
      <c r="FOA235" s="157"/>
      <c r="FOB235" s="157"/>
      <c r="FOC235" s="157"/>
      <c r="FOD235" s="157"/>
      <c r="FOE235" s="157"/>
      <c r="FOF235" s="157"/>
      <c r="FOG235" s="157"/>
      <c r="FOH235" s="157"/>
      <c r="FOI235" s="157"/>
      <c r="FOJ235" s="157"/>
      <c r="FOK235" s="157"/>
      <c r="FOL235" s="157"/>
      <c r="FOM235" s="157"/>
      <c r="FON235" s="157"/>
      <c r="FOO235" s="157"/>
      <c r="FOP235" s="157"/>
      <c r="FOQ235" s="157"/>
      <c r="FOR235" s="157"/>
      <c r="FOS235" s="157"/>
      <c r="FOT235" s="157"/>
      <c r="FOU235" s="157"/>
      <c r="FOV235" s="157"/>
      <c r="FOW235" s="157"/>
      <c r="FOX235" s="157"/>
      <c r="FOY235" s="157"/>
      <c r="FOZ235" s="157"/>
      <c r="FPA235" s="157"/>
      <c r="FPB235" s="157"/>
      <c r="FPC235" s="157"/>
      <c r="FPD235" s="157"/>
      <c r="FPE235" s="157"/>
      <c r="FPF235" s="157"/>
      <c r="FPG235" s="157"/>
      <c r="FPH235" s="157"/>
      <c r="FPI235" s="157"/>
      <c r="FPJ235" s="157"/>
      <c r="FPK235" s="157"/>
      <c r="FPL235" s="157"/>
      <c r="FPM235" s="157"/>
      <c r="FPN235" s="157"/>
      <c r="FPO235" s="157"/>
      <c r="FPP235" s="157"/>
      <c r="FPQ235" s="157"/>
      <c r="FPR235" s="157"/>
      <c r="FPS235" s="157"/>
      <c r="FPT235" s="157"/>
      <c r="FPU235" s="157"/>
      <c r="FPV235" s="157"/>
      <c r="FPW235" s="157"/>
      <c r="FPX235" s="157"/>
      <c r="FPY235" s="157"/>
      <c r="FPZ235" s="157"/>
      <c r="FQA235" s="157"/>
      <c r="FQB235" s="157"/>
      <c r="FQC235" s="157"/>
      <c r="FQD235" s="157"/>
      <c r="FQE235" s="157"/>
      <c r="FQF235" s="157"/>
      <c r="FQG235" s="157"/>
      <c r="FQH235" s="157"/>
      <c r="FQI235" s="157"/>
      <c r="FQJ235" s="157"/>
      <c r="FQK235" s="157"/>
      <c r="FQL235" s="157"/>
      <c r="FQM235" s="157"/>
      <c r="FQN235" s="157"/>
      <c r="FQO235" s="157"/>
      <c r="FQP235" s="157"/>
      <c r="FQQ235" s="157"/>
      <c r="FQR235" s="157"/>
      <c r="FQS235" s="157"/>
      <c r="FQT235" s="157"/>
      <c r="FQU235" s="157"/>
      <c r="FQV235" s="157"/>
      <c r="FQW235" s="157"/>
      <c r="FQX235" s="157"/>
      <c r="FQY235" s="157"/>
      <c r="FQZ235" s="157"/>
      <c r="FRA235" s="157"/>
      <c r="FRB235" s="157"/>
      <c r="FRC235" s="157"/>
      <c r="FRD235" s="157"/>
      <c r="FRE235" s="157"/>
      <c r="FRF235" s="157"/>
      <c r="FRG235" s="157"/>
      <c r="FRH235" s="157"/>
      <c r="FRI235" s="157"/>
      <c r="FRJ235" s="157"/>
      <c r="FRK235" s="157"/>
      <c r="FRL235" s="157"/>
      <c r="FRM235" s="157"/>
      <c r="FRN235" s="157"/>
      <c r="FRO235" s="157"/>
      <c r="FRP235" s="157"/>
      <c r="FRQ235" s="157"/>
      <c r="FRR235" s="157"/>
      <c r="FRS235" s="157"/>
      <c r="FRT235" s="157"/>
      <c r="FRU235" s="157"/>
      <c r="FRV235" s="157"/>
      <c r="FRW235" s="157"/>
      <c r="FRX235" s="157"/>
      <c r="FRY235" s="157"/>
      <c r="FRZ235" s="157"/>
      <c r="FSA235" s="157"/>
      <c r="FSB235" s="157"/>
      <c r="FSC235" s="157"/>
      <c r="FSD235" s="157"/>
      <c r="FSE235" s="157"/>
      <c r="FSF235" s="157"/>
      <c r="FSG235" s="157"/>
      <c r="FSH235" s="157"/>
      <c r="FSI235" s="157"/>
      <c r="FSJ235" s="157"/>
      <c r="FSK235" s="157"/>
      <c r="FSL235" s="157"/>
      <c r="FSM235" s="157"/>
      <c r="FSN235" s="157"/>
      <c r="FSO235" s="157"/>
      <c r="FSP235" s="157"/>
      <c r="FSQ235" s="157"/>
      <c r="FSR235" s="157"/>
      <c r="FSS235" s="157"/>
      <c r="FST235" s="157"/>
      <c r="FSU235" s="157"/>
      <c r="FSV235" s="157"/>
      <c r="FSW235" s="157"/>
      <c r="FSX235" s="157"/>
      <c r="FSY235" s="157"/>
      <c r="FSZ235" s="157"/>
      <c r="FTA235" s="157"/>
      <c r="FTB235" s="157"/>
      <c r="FTC235" s="157"/>
      <c r="FTD235" s="157"/>
      <c r="FTE235" s="157"/>
      <c r="FTF235" s="157"/>
      <c r="FTG235" s="157"/>
      <c r="FTH235" s="157"/>
      <c r="FTI235" s="157"/>
      <c r="FTJ235" s="157"/>
      <c r="FTK235" s="157"/>
      <c r="FTL235" s="157"/>
      <c r="FTM235" s="157"/>
      <c r="FTN235" s="157"/>
      <c r="FTO235" s="157"/>
      <c r="FTP235" s="157"/>
      <c r="FTQ235" s="157"/>
      <c r="FTR235" s="157"/>
      <c r="FTS235" s="157"/>
      <c r="FTT235" s="157"/>
      <c r="FTU235" s="157"/>
      <c r="FTV235" s="157"/>
      <c r="FTW235" s="157"/>
      <c r="FTX235" s="157"/>
      <c r="FTY235" s="157"/>
      <c r="FTZ235" s="157"/>
      <c r="FUA235" s="157"/>
      <c r="FUB235" s="157"/>
      <c r="FUC235" s="157"/>
      <c r="FUD235" s="157"/>
      <c r="FUE235" s="157"/>
      <c r="FUF235" s="157"/>
      <c r="FUG235" s="157"/>
      <c r="FUH235" s="157"/>
      <c r="FUI235" s="157"/>
      <c r="FUJ235" s="157"/>
      <c r="FUK235" s="157"/>
      <c r="FUL235" s="157"/>
      <c r="FUM235" s="157"/>
      <c r="FUN235" s="157"/>
      <c r="FUO235" s="157"/>
      <c r="FUP235" s="157"/>
      <c r="FUQ235" s="157"/>
      <c r="FUR235" s="157"/>
      <c r="FUS235" s="157"/>
      <c r="FUT235" s="157"/>
      <c r="FUU235" s="157"/>
      <c r="FUV235" s="157"/>
      <c r="FUW235" s="157"/>
      <c r="FUX235" s="157"/>
      <c r="FUY235" s="157"/>
      <c r="FUZ235" s="157"/>
      <c r="FVA235" s="157"/>
      <c r="FVB235" s="157"/>
      <c r="FVC235" s="157"/>
      <c r="FVD235" s="157"/>
      <c r="FVE235" s="157"/>
      <c r="FVF235" s="157"/>
      <c r="FVG235" s="157"/>
      <c r="FVH235" s="157"/>
      <c r="FVI235" s="157"/>
      <c r="FVJ235" s="157"/>
      <c r="FVK235" s="157"/>
      <c r="FVL235" s="157"/>
      <c r="FVM235" s="157"/>
      <c r="FVN235" s="157"/>
      <c r="FVO235" s="157"/>
      <c r="FVP235" s="157"/>
      <c r="FVQ235" s="157"/>
      <c r="FVR235" s="157"/>
      <c r="FVS235" s="157"/>
      <c r="FVT235" s="157"/>
      <c r="FVU235" s="157"/>
      <c r="FVV235" s="157"/>
      <c r="FVW235" s="157"/>
      <c r="FVX235" s="157"/>
      <c r="FVY235" s="157"/>
      <c r="FVZ235" s="157"/>
      <c r="FWA235" s="157"/>
      <c r="FWB235" s="157"/>
      <c r="FWC235" s="157"/>
      <c r="FWD235" s="157"/>
      <c r="FWE235" s="157"/>
      <c r="FWF235" s="157"/>
      <c r="FWG235" s="157"/>
      <c r="FWH235" s="157"/>
      <c r="FWI235" s="157"/>
      <c r="FWJ235" s="157"/>
      <c r="FWK235" s="157"/>
      <c r="FWL235" s="157"/>
      <c r="FWM235" s="157"/>
      <c r="FWN235" s="157"/>
      <c r="FWO235" s="157"/>
      <c r="FWP235" s="157"/>
      <c r="FWQ235" s="157"/>
      <c r="FWR235" s="157"/>
      <c r="FWS235" s="157"/>
      <c r="FWT235" s="157"/>
      <c r="FWU235" s="157"/>
      <c r="FWV235" s="157"/>
      <c r="FWW235" s="157"/>
      <c r="FWX235" s="157"/>
      <c r="FWY235" s="157"/>
      <c r="FWZ235" s="157"/>
      <c r="FXA235" s="157"/>
      <c r="FXB235" s="157"/>
      <c r="FXC235" s="157"/>
      <c r="FXD235" s="157"/>
      <c r="FXE235" s="157"/>
      <c r="FXF235" s="157"/>
      <c r="FXG235" s="157"/>
      <c r="FXH235" s="157"/>
      <c r="FXI235" s="157"/>
      <c r="FXJ235" s="157"/>
      <c r="FXK235" s="157"/>
      <c r="FXL235" s="157"/>
      <c r="FXM235" s="157"/>
      <c r="FXN235" s="157"/>
      <c r="FXO235" s="157"/>
      <c r="FXP235" s="157"/>
      <c r="FXQ235" s="157"/>
      <c r="FXR235" s="157"/>
      <c r="FXS235" s="157"/>
      <c r="FXT235" s="157"/>
      <c r="FXU235" s="157"/>
      <c r="FXV235" s="157"/>
      <c r="FXW235" s="157"/>
      <c r="FXX235" s="157"/>
      <c r="FXY235" s="157"/>
      <c r="FXZ235" s="157"/>
      <c r="FYA235" s="157"/>
      <c r="FYB235" s="157"/>
      <c r="FYC235" s="157"/>
      <c r="FYD235" s="157"/>
      <c r="FYE235" s="157"/>
      <c r="FYF235" s="157"/>
      <c r="FYG235" s="157"/>
      <c r="FYH235" s="157"/>
      <c r="FYI235" s="157"/>
      <c r="FYJ235" s="157"/>
      <c r="FYK235" s="157"/>
      <c r="FYL235" s="157"/>
      <c r="FYM235" s="157"/>
      <c r="FYN235" s="157"/>
      <c r="FYO235" s="157"/>
      <c r="FYP235" s="157"/>
      <c r="FYQ235" s="157"/>
      <c r="FYR235" s="157"/>
      <c r="FYS235" s="157"/>
      <c r="FYT235" s="157"/>
      <c r="FYU235" s="157"/>
      <c r="FYV235" s="157"/>
      <c r="FYW235" s="157"/>
      <c r="FYX235" s="157"/>
      <c r="FYY235" s="157"/>
      <c r="FYZ235" s="157"/>
      <c r="FZA235" s="157"/>
      <c r="FZB235" s="157"/>
      <c r="FZC235" s="157"/>
      <c r="FZD235" s="157"/>
      <c r="FZE235" s="157"/>
      <c r="FZF235" s="157"/>
      <c r="FZG235" s="157"/>
      <c r="FZH235" s="157"/>
      <c r="FZI235" s="157"/>
      <c r="FZJ235" s="157"/>
      <c r="FZK235" s="157"/>
      <c r="FZL235" s="157"/>
      <c r="FZM235" s="157"/>
      <c r="FZN235" s="157"/>
      <c r="FZO235" s="157"/>
      <c r="FZP235" s="157"/>
      <c r="FZQ235" s="157"/>
      <c r="FZR235" s="157"/>
      <c r="FZS235" s="157"/>
      <c r="FZT235" s="157"/>
      <c r="FZU235" s="157"/>
      <c r="FZV235" s="157"/>
      <c r="FZW235" s="157"/>
      <c r="FZX235" s="157"/>
      <c r="FZY235" s="157"/>
      <c r="FZZ235" s="157"/>
      <c r="GAA235" s="157"/>
      <c r="GAB235" s="157"/>
      <c r="GAC235" s="157"/>
      <c r="GAD235" s="157"/>
      <c r="GAE235" s="157"/>
      <c r="GAF235" s="157"/>
      <c r="GAG235" s="157"/>
      <c r="GAH235" s="157"/>
      <c r="GAI235" s="157"/>
      <c r="GAJ235" s="157"/>
      <c r="GAK235" s="157"/>
      <c r="GAL235" s="157"/>
      <c r="GAM235" s="157"/>
      <c r="GAN235" s="157"/>
      <c r="GAO235" s="157"/>
      <c r="GAP235" s="157"/>
      <c r="GAQ235" s="157"/>
      <c r="GAR235" s="157"/>
      <c r="GAS235" s="157"/>
      <c r="GAT235" s="157"/>
      <c r="GAU235" s="157"/>
      <c r="GAV235" s="157"/>
      <c r="GAW235" s="157"/>
      <c r="GAX235" s="157"/>
      <c r="GAY235" s="157"/>
      <c r="GAZ235" s="157"/>
      <c r="GBA235" s="157"/>
      <c r="GBB235" s="157"/>
      <c r="GBC235" s="157"/>
      <c r="GBD235" s="157"/>
      <c r="GBE235" s="157"/>
      <c r="GBF235" s="157"/>
      <c r="GBG235" s="157"/>
      <c r="GBH235" s="157"/>
      <c r="GBI235" s="157"/>
      <c r="GBJ235" s="157"/>
      <c r="GBK235" s="157"/>
      <c r="GBL235" s="157"/>
      <c r="GBM235" s="157"/>
      <c r="GBN235" s="157"/>
      <c r="GBO235" s="157"/>
      <c r="GBP235" s="157"/>
      <c r="GBQ235" s="157"/>
      <c r="GBR235" s="157"/>
      <c r="GBS235" s="157"/>
      <c r="GBT235" s="157"/>
      <c r="GBU235" s="157"/>
      <c r="GBV235" s="157"/>
      <c r="GBW235" s="157"/>
      <c r="GBX235" s="157"/>
      <c r="GBY235" s="157"/>
      <c r="GBZ235" s="157"/>
      <c r="GCA235" s="157"/>
      <c r="GCB235" s="157"/>
      <c r="GCC235" s="157"/>
      <c r="GCD235" s="157"/>
      <c r="GCE235" s="157"/>
      <c r="GCF235" s="157"/>
      <c r="GCG235" s="157"/>
      <c r="GCH235" s="157"/>
      <c r="GCI235" s="157"/>
      <c r="GCJ235" s="157"/>
      <c r="GCK235" s="157"/>
      <c r="GCL235" s="157"/>
      <c r="GCM235" s="157"/>
      <c r="GCN235" s="157"/>
      <c r="GCO235" s="157"/>
      <c r="GCP235" s="157"/>
      <c r="GCQ235" s="157"/>
      <c r="GCR235" s="157"/>
      <c r="GCS235" s="157"/>
      <c r="GCT235" s="157"/>
      <c r="GCU235" s="157"/>
      <c r="GCV235" s="157"/>
      <c r="GCW235" s="157"/>
      <c r="GCX235" s="157"/>
      <c r="GCY235" s="157"/>
      <c r="GCZ235" s="157"/>
      <c r="GDA235" s="157"/>
      <c r="GDB235" s="157"/>
      <c r="GDC235" s="157"/>
      <c r="GDD235" s="157"/>
      <c r="GDE235" s="157"/>
      <c r="GDF235" s="157"/>
      <c r="GDG235" s="157"/>
      <c r="GDH235" s="157"/>
      <c r="GDI235" s="157"/>
      <c r="GDJ235" s="157"/>
      <c r="GDK235" s="157"/>
      <c r="GDL235" s="157"/>
      <c r="GDM235" s="157"/>
      <c r="GDN235" s="157"/>
      <c r="GDO235" s="157"/>
      <c r="GDP235" s="157"/>
      <c r="GDQ235" s="157"/>
      <c r="GDR235" s="157"/>
      <c r="GDS235" s="157"/>
      <c r="GDT235" s="157"/>
      <c r="GDU235" s="157"/>
      <c r="GDV235" s="157"/>
      <c r="GDW235" s="157"/>
      <c r="GDX235" s="157"/>
      <c r="GDY235" s="157"/>
      <c r="GDZ235" s="157"/>
      <c r="GEA235" s="157"/>
      <c r="GEB235" s="157"/>
      <c r="GEC235" s="157"/>
      <c r="GED235" s="157"/>
      <c r="GEE235" s="157"/>
      <c r="GEF235" s="157"/>
      <c r="GEG235" s="157"/>
      <c r="GEH235" s="157"/>
      <c r="GEI235" s="157"/>
      <c r="GEJ235" s="157"/>
      <c r="GEK235" s="157"/>
      <c r="GEL235" s="157"/>
      <c r="GEM235" s="157"/>
      <c r="GEN235" s="157"/>
      <c r="GEO235" s="157"/>
      <c r="GEP235" s="157"/>
      <c r="GEQ235" s="157"/>
      <c r="GER235" s="157"/>
      <c r="GES235" s="157"/>
      <c r="GET235" s="157"/>
      <c r="GEU235" s="157"/>
      <c r="GEV235" s="157"/>
      <c r="GEW235" s="157"/>
      <c r="GEX235" s="157"/>
      <c r="GEY235" s="157"/>
      <c r="GEZ235" s="157"/>
      <c r="GFA235" s="157"/>
      <c r="GFB235" s="157"/>
      <c r="GFC235" s="157"/>
      <c r="GFD235" s="157"/>
      <c r="GFE235" s="157"/>
      <c r="GFF235" s="157"/>
      <c r="GFG235" s="157"/>
      <c r="GFH235" s="157"/>
      <c r="GFI235" s="157"/>
      <c r="GFJ235" s="157"/>
      <c r="GFK235" s="157"/>
      <c r="GFL235" s="157"/>
      <c r="GFM235" s="157"/>
      <c r="GFN235" s="157"/>
      <c r="GFO235" s="157"/>
      <c r="GFP235" s="157"/>
      <c r="GFQ235" s="157"/>
      <c r="GFR235" s="157"/>
      <c r="GFS235" s="157"/>
      <c r="GFT235" s="157"/>
      <c r="GFU235" s="157"/>
      <c r="GFV235" s="157"/>
      <c r="GFW235" s="157"/>
      <c r="GFX235" s="157"/>
      <c r="GFY235" s="157"/>
      <c r="GFZ235" s="157"/>
      <c r="GGA235" s="157"/>
      <c r="GGB235" s="157"/>
      <c r="GGC235" s="157"/>
      <c r="GGD235" s="157"/>
      <c r="GGE235" s="157"/>
      <c r="GGF235" s="157"/>
      <c r="GGG235" s="157"/>
      <c r="GGH235" s="157"/>
      <c r="GGI235" s="157"/>
      <c r="GGJ235" s="157"/>
      <c r="GGK235" s="157"/>
      <c r="GGL235" s="157"/>
      <c r="GGM235" s="157"/>
      <c r="GGN235" s="157"/>
      <c r="GGO235" s="157"/>
      <c r="GGP235" s="157"/>
      <c r="GGQ235" s="157"/>
      <c r="GGR235" s="157"/>
      <c r="GGS235" s="157"/>
      <c r="GGT235" s="157"/>
      <c r="GGU235" s="157"/>
      <c r="GGV235" s="157"/>
      <c r="GGW235" s="157"/>
      <c r="GGX235" s="157"/>
      <c r="GGY235" s="157"/>
      <c r="GGZ235" s="157"/>
      <c r="GHA235" s="157"/>
      <c r="GHB235" s="157"/>
      <c r="GHC235" s="157"/>
      <c r="GHD235" s="157"/>
      <c r="GHE235" s="157"/>
      <c r="GHF235" s="157"/>
      <c r="GHG235" s="157"/>
      <c r="GHH235" s="157"/>
      <c r="GHI235" s="157"/>
      <c r="GHJ235" s="157"/>
      <c r="GHK235" s="157"/>
      <c r="GHL235" s="157"/>
      <c r="GHM235" s="157"/>
      <c r="GHN235" s="157"/>
      <c r="GHO235" s="157"/>
      <c r="GHP235" s="157"/>
      <c r="GHQ235" s="157"/>
      <c r="GHR235" s="157"/>
      <c r="GHS235" s="157"/>
      <c r="GHT235" s="157"/>
      <c r="GHU235" s="157"/>
      <c r="GHV235" s="157"/>
      <c r="GHW235" s="157"/>
      <c r="GHX235" s="157"/>
      <c r="GHY235" s="157"/>
      <c r="GHZ235" s="157"/>
      <c r="GIA235" s="157"/>
      <c r="GIB235" s="157"/>
      <c r="GIC235" s="157"/>
      <c r="GID235" s="157"/>
      <c r="GIE235" s="157"/>
      <c r="GIF235" s="157"/>
      <c r="GIG235" s="157"/>
      <c r="GIH235" s="157"/>
      <c r="GII235" s="157"/>
      <c r="GIJ235" s="157"/>
      <c r="GIK235" s="157"/>
      <c r="GIL235" s="157"/>
      <c r="GIM235" s="157"/>
      <c r="GIN235" s="157"/>
      <c r="GIO235" s="157"/>
      <c r="GIP235" s="157"/>
      <c r="GIQ235" s="157"/>
      <c r="GIR235" s="157"/>
      <c r="GIS235" s="157"/>
      <c r="GIT235" s="157"/>
      <c r="GIU235" s="157"/>
      <c r="GIV235" s="157"/>
      <c r="GIW235" s="157"/>
      <c r="GIX235" s="157"/>
      <c r="GIY235" s="157"/>
      <c r="GIZ235" s="157"/>
      <c r="GJA235" s="157"/>
      <c r="GJB235" s="157"/>
      <c r="GJC235" s="157"/>
      <c r="GJD235" s="157"/>
      <c r="GJE235" s="157"/>
      <c r="GJF235" s="157"/>
      <c r="GJG235" s="157"/>
      <c r="GJH235" s="157"/>
      <c r="GJI235" s="157"/>
      <c r="GJJ235" s="157"/>
      <c r="GJK235" s="157"/>
      <c r="GJL235" s="157"/>
      <c r="GJM235" s="157"/>
      <c r="GJN235" s="157"/>
      <c r="GJO235" s="157"/>
      <c r="GJP235" s="157"/>
      <c r="GJQ235" s="157"/>
      <c r="GJR235" s="157"/>
      <c r="GJS235" s="157"/>
      <c r="GJT235" s="157"/>
      <c r="GJU235" s="157"/>
      <c r="GJV235" s="157"/>
      <c r="GJW235" s="157"/>
      <c r="GJX235" s="157"/>
      <c r="GJY235" s="157"/>
      <c r="GJZ235" s="157"/>
      <c r="GKA235" s="157"/>
      <c r="GKB235" s="157"/>
      <c r="GKC235" s="157"/>
      <c r="GKD235" s="157"/>
      <c r="GKE235" s="157"/>
      <c r="GKF235" s="157"/>
      <c r="GKG235" s="157"/>
      <c r="GKH235" s="157"/>
      <c r="GKI235" s="157"/>
      <c r="GKJ235" s="157"/>
      <c r="GKK235" s="157"/>
      <c r="GKL235" s="157"/>
      <c r="GKM235" s="157"/>
      <c r="GKN235" s="157"/>
      <c r="GKO235" s="157"/>
      <c r="GKP235" s="157"/>
      <c r="GKQ235" s="157"/>
      <c r="GKR235" s="157"/>
      <c r="GKS235" s="157"/>
      <c r="GKT235" s="157"/>
      <c r="GKU235" s="157"/>
      <c r="GKV235" s="157"/>
      <c r="GKW235" s="157"/>
      <c r="GKX235" s="157"/>
      <c r="GKY235" s="157"/>
      <c r="GKZ235" s="157"/>
      <c r="GLA235" s="157"/>
      <c r="GLB235" s="157"/>
      <c r="GLC235" s="157"/>
      <c r="GLD235" s="157"/>
      <c r="GLE235" s="157"/>
      <c r="GLF235" s="157"/>
      <c r="GLG235" s="157"/>
      <c r="GLH235" s="157"/>
      <c r="GLI235" s="157"/>
      <c r="GLJ235" s="157"/>
      <c r="GLK235" s="157"/>
      <c r="GLL235" s="157"/>
      <c r="GLM235" s="157"/>
      <c r="GLN235" s="157"/>
      <c r="GLO235" s="157"/>
      <c r="GLP235" s="157"/>
      <c r="GLQ235" s="157"/>
      <c r="GLR235" s="157"/>
      <c r="GLS235" s="157"/>
      <c r="GLT235" s="157"/>
      <c r="GLU235" s="157"/>
      <c r="GLV235" s="157"/>
      <c r="GLW235" s="157"/>
      <c r="GLX235" s="157"/>
      <c r="GLY235" s="157"/>
      <c r="GLZ235" s="157"/>
      <c r="GMA235" s="157"/>
      <c r="GMB235" s="157"/>
      <c r="GMC235" s="157"/>
      <c r="GMD235" s="157"/>
      <c r="GME235" s="157"/>
      <c r="GMF235" s="157"/>
      <c r="GMG235" s="157"/>
      <c r="GMH235" s="157"/>
      <c r="GMI235" s="157"/>
      <c r="GMJ235" s="157"/>
      <c r="GMK235" s="157"/>
      <c r="GML235" s="157"/>
      <c r="GMM235" s="157"/>
      <c r="GMN235" s="157"/>
      <c r="GMO235" s="157"/>
      <c r="GMP235" s="157"/>
      <c r="GMQ235" s="157"/>
      <c r="GMR235" s="157"/>
      <c r="GMS235" s="157"/>
      <c r="GMT235" s="157"/>
      <c r="GMU235" s="157"/>
      <c r="GMV235" s="157"/>
      <c r="GMW235" s="157"/>
      <c r="GMX235" s="157"/>
      <c r="GMY235" s="157"/>
      <c r="GMZ235" s="157"/>
      <c r="GNA235" s="157"/>
      <c r="GNB235" s="157"/>
      <c r="GNC235" s="157"/>
      <c r="GND235" s="157"/>
      <c r="GNE235" s="157"/>
      <c r="GNF235" s="157"/>
      <c r="GNG235" s="157"/>
      <c r="GNH235" s="157"/>
      <c r="GNI235" s="157"/>
      <c r="GNJ235" s="157"/>
      <c r="GNK235" s="157"/>
      <c r="GNL235" s="157"/>
      <c r="GNM235" s="157"/>
      <c r="GNN235" s="157"/>
      <c r="GNO235" s="157"/>
      <c r="GNP235" s="157"/>
      <c r="GNQ235" s="157"/>
      <c r="GNR235" s="157"/>
      <c r="GNS235" s="157"/>
      <c r="GNT235" s="157"/>
      <c r="GNU235" s="157"/>
      <c r="GNV235" s="157"/>
      <c r="GNW235" s="157"/>
      <c r="GNX235" s="157"/>
      <c r="GNY235" s="157"/>
      <c r="GNZ235" s="157"/>
      <c r="GOA235" s="157"/>
      <c r="GOB235" s="157"/>
      <c r="GOC235" s="157"/>
      <c r="GOD235" s="157"/>
      <c r="GOE235" s="157"/>
      <c r="GOF235" s="157"/>
      <c r="GOG235" s="157"/>
      <c r="GOH235" s="157"/>
      <c r="GOI235" s="157"/>
      <c r="GOJ235" s="157"/>
      <c r="GOK235" s="157"/>
      <c r="GOL235" s="157"/>
      <c r="GOM235" s="157"/>
      <c r="GON235" s="157"/>
      <c r="GOO235" s="157"/>
      <c r="GOP235" s="157"/>
      <c r="GOQ235" s="157"/>
      <c r="GOR235" s="157"/>
      <c r="GOS235" s="157"/>
      <c r="GOT235" s="157"/>
      <c r="GOU235" s="157"/>
      <c r="GOV235" s="157"/>
      <c r="GOW235" s="157"/>
      <c r="GOX235" s="157"/>
      <c r="GOY235" s="157"/>
      <c r="GOZ235" s="157"/>
      <c r="GPA235" s="157"/>
      <c r="GPB235" s="157"/>
      <c r="GPC235" s="157"/>
      <c r="GPD235" s="157"/>
      <c r="GPE235" s="157"/>
      <c r="GPF235" s="157"/>
      <c r="GPG235" s="157"/>
      <c r="GPH235" s="157"/>
      <c r="GPI235" s="157"/>
      <c r="GPJ235" s="157"/>
      <c r="GPK235" s="157"/>
      <c r="GPL235" s="157"/>
      <c r="GPM235" s="157"/>
      <c r="GPN235" s="157"/>
      <c r="GPO235" s="157"/>
      <c r="GPP235" s="157"/>
      <c r="GPQ235" s="157"/>
      <c r="GPR235" s="157"/>
      <c r="GPS235" s="157"/>
      <c r="GPT235" s="157"/>
      <c r="GPU235" s="157"/>
      <c r="GPV235" s="157"/>
      <c r="GPW235" s="157"/>
      <c r="GPX235" s="157"/>
      <c r="GPY235" s="157"/>
      <c r="GPZ235" s="157"/>
      <c r="GQA235" s="157"/>
      <c r="GQB235" s="157"/>
      <c r="GQC235" s="157"/>
      <c r="GQD235" s="157"/>
      <c r="GQE235" s="157"/>
      <c r="GQF235" s="157"/>
      <c r="GQG235" s="157"/>
      <c r="GQH235" s="157"/>
      <c r="GQI235" s="157"/>
      <c r="GQJ235" s="157"/>
      <c r="GQK235" s="157"/>
      <c r="GQL235" s="157"/>
      <c r="GQM235" s="157"/>
      <c r="GQN235" s="157"/>
      <c r="GQO235" s="157"/>
      <c r="GQP235" s="157"/>
      <c r="GQQ235" s="157"/>
      <c r="GQR235" s="157"/>
      <c r="GQS235" s="157"/>
      <c r="GQT235" s="157"/>
      <c r="GQU235" s="157"/>
      <c r="GQV235" s="157"/>
      <c r="GQW235" s="157"/>
      <c r="GQX235" s="157"/>
      <c r="GQY235" s="157"/>
      <c r="GQZ235" s="157"/>
      <c r="GRA235" s="157"/>
      <c r="GRB235" s="157"/>
      <c r="GRC235" s="157"/>
      <c r="GRD235" s="157"/>
      <c r="GRE235" s="157"/>
      <c r="GRF235" s="157"/>
      <c r="GRG235" s="157"/>
      <c r="GRH235" s="157"/>
      <c r="GRI235" s="157"/>
      <c r="GRJ235" s="157"/>
      <c r="GRK235" s="157"/>
      <c r="GRL235" s="157"/>
      <c r="GRM235" s="157"/>
      <c r="GRN235" s="157"/>
      <c r="GRO235" s="157"/>
      <c r="GRP235" s="157"/>
      <c r="GRQ235" s="157"/>
      <c r="GRR235" s="157"/>
      <c r="GRS235" s="157"/>
      <c r="GRT235" s="157"/>
      <c r="GRU235" s="157"/>
      <c r="GRV235" s="157"/>
      <c r="GRW235" s="157"/>
      <c r="GRX235" s="157"/>
      <c r="GRY235" s="157"/>
      <c r="GRZ235" s="157"/>
      <c r="GSA235" s="157"/>
      <c r="GSB235" s="157"/>
      <c r="GSC235" s="157"/>
      <c r="GSD235" s="157"/>
      <c r="GSE235" s="157"/>
      <c r="GSF235" s="157"/>
      <c r="GSG235" s="157"/>
      <c r="GSH235" s="157"/>
      <c r="GSI235" s="157"/>
      <c r="GSJ235" s="157"/>
      <c r="GSK235" s="157"/>
      <c r="GSL235" s="157"/>
      <c r="GSM235" s="157"/>
      <c r="GSN235" s="157"/>
      <c r="GSO235" s="157"/>
      <c r="GSP235" s="157"/>
      <c r="GSQ235" s="157"/>
      <c r="GSR235" s="157"/>
      <c r="GSS235" s="157"/>
      <c r="GST235" s="157"/>
      <c r="GSU235" s="157"/>
      <c r="GSV235" s="157"/>
      <c r="GSW235" s="157"/>
      <c r="GSX235" s="157"/>
      <c r="GSY235" s="157"/>
      <c r="GSZ235" s="157"/>
      <c r="GTA235" s="157"/>
      <c r="GTB235" s="157"/>
      <c r="GTC235" s="157"/>
      <c r="GTD235" s="157"/>
      <c r="GTE235" s="157"/>
      <c r="GTF235" s="157"/>
      <c r="GTG235" s="157"/>
      <c r="GTH235" s="157"/>
      <c r="GTI235" s="157"/>
      <c r="GTJ235" s="157"/>
      <c r="GTK235" s="157"/>
      <c r="GTL235" s="157"/>
      <c r="GTM235" s="157"/>
      <c r="GTN235" s="157"/>
      <c r="GTO235" s="157"/>
      <c r="GTP235" s="157"/>
      <c r="GTQ235" s="157"/>
      <c r="GTR235" s="157"/>
      <c r="GTS235" s="157"/>
      <c r="GTT235" s="157"/>
      <c r="GTU235" s="157"/>
      <c r="GTV235" s="157"/>
      <c r="GTW235" s="157"/>
      <c r="GTX235" s="157"/>
      <c r="GTY235" s="157"/>
      <c r="GTZ235" s="157"/>
      <c r="GUA235" s="157"/>
      <c r="GUB235" s="157"/>
      <c r="GUC235" s="157"/>
      <c r="GUD235" s="157"/>
      <c r="GUE235" s="157"/>
      <c r="GUF235" s="157"/>
      <c r="GUG235" s="157"/>
      <c r="GUH235" s="157"/>
      <c r="GUI235" s="157"/>
      <c r="GUJ235" s="157"/>
      <c r="GUK235" s="157"/>
      <c r="GUL235" s="157"/>
      <c r="GUM235" s="157"/>
      <c r="GUN235" s="157"/>
      <c r="GUO235" s="157"/>
      <c r="GUP235" s="157"/>
      <c r="GUQ235" s="157"/>
      <c r="GUR235" s="157"/>
      <c r="GUS235" s="157"/>
      <c r="GUT235" s="157"/>
      <c r="GUU235" s="157"/>
      <c r="GUV235" s="157"/>
      <c r="GUW235" s="157"/>
      <c r="GUX235" s="157"/>
      <c r="GUY235" s="157"/>
      <c r="GUZ235" s="157"/>
      <c r="GVA235" s="157"/>
      <c r="GVB235" s="157"/>
      <c r="GVC235" s="157"/>
      <c r="GVD235" s="157"/>
      <c r="GVE235" s="157"/>
      <c r="GVF235" s="157"/>
      <c r="GVG235" s="157"/>
      <c r="GVH235" s="157"/>
      <c r="GVI235" s="157"/>
      <c r="GVJ235" s="157"/>
      <c r="GVK235" s="157"/>
      <c r="GVL235" s="157"/>
      <c r="GVM235" s="157"/>
      <c r="GVN235" s="157"/>
      <c r="GVO235" s="157"/>
      <c r="GVP235" s="157"/>
      <c r="GVQ235" s="157"/>
      <c r="GVR235" s="157"/>
      <c r="GVS235" s="157"/>
      <c r="GVT235" s="157"/>
      <c r="GVU235" s="157"/>
      <c r="GVV235" s="157"/>
      <c r="GVW235" s="157"/>
      <c r="GVX235" s="157"/>
      <c r="GVY235" s="157"/>
      <c r="GVZ235" s="157"/>
      <c r="GWA235" s="157"/>
      <c r="GWB235" s="157"/>
      <c r="GWC235" s="157"/>
      <c r="GWD235" s="157"/>
      <c r="GWE235" s="157"/>
      <c r="GWF235" s="157"/>
      <c r="GWG235" s="157"/>
      <c r="GWH235" s="157"/>
      <c r="GWI235" s="157"/>
      <c r="GWJ235" s="157"/>
      <c r="GWK235" s="157"/>
      <c r="GWL235" s="157"/>
      <c r="GWM235" s="157"/>
      <c r="GWN235" s="157"/>
      <c r="GWO235" s="157"/>
      <c r="GWP235" s="157"/>
      <c r="GWQ235" s="157"/>
      <c r="GWR235" s="157"/>
      <c r="GWS235" s="157"/>
      <c r="GWT235" s="157"/>
      <c r="GWU235" s="157"/>
      <c r="GWV235" s="157"/>
      <c r="GWW235" s="157"/>
      <c r="GWX235" s="157"/>
      <c r="GWY235" s="157"/>
      <c r="GWZ235" s="157"/>
      <c r="GXA235" s="157"/>
      <c r="GXB235" s="157"/>
      <c r="GXC235" s="157"/>
      <c r="GXD235" s="157"/>
      <c r="GXE235" s="157"/>
      <c r="GXF235" s="157"/>
      <c r="GXG235" s="157"/>
      <c r="GXH235" s="157"/>
      <c r="GXI235" s="157"/>
      <c r="GXJ235" s="157"/>
      <c r="GXK235" s="157"/>
      <c r="GXL235" s="157"/>
      <c r="GXM235" s="157"/>
      <c r="GXN235" s="157"/>
      <c r="GXO235" s="157"/>
      <c r="GXP235" s="157"/>
      <c r="GXQ235" s="157"/>
      <c r="GXR235" s="157"/>
      <c r="GXS235" s="157"/>
      <c r="GXT235" s="157"/>
      <c r="GXU235" s="157"/>
      <c r="GXV235" s="157"/>
      <c r="GXW235" s="157"/>
      <c r="GXX235" s="157"/>
      <c r="GXY235" s="157"/>
      <c r="GXZ235" s="157"/>
      <c r="GYA235" s="157"/>
      <c r="GYB235" s="157"/>
      <c r="GYC235" s="157"/>
      <c r="GYD235" s="157"/>
      <c r="GYE235" s="157"/>
      <c r="GYF235" s="157"/>
      <c r="GYG235" s="157"/>
      <c r="GYH235" s="157"/>
      <c r="GYI235" s="157"/>
      <c r="GYJ235" s="157"/>
      <c r="GYK235" s="157"/>
      <c r="GYL235" s="157"/>
      <c r="GYM235" s="157"/>
      <c r="GYN235" s="157"/>
      <c r="GYO235" s="157"/>
      <c r="GYP235" s="157"/>
      <c r="GYQ235" s="157"/>
      <c r="GYR235" s="157"/>
      <c r="GYS235" s="157"/>
      <c r="GYT235" s="157"/>
      <c r="GYU235" s="157"/>
      <c r="GYV235" s="157"/>
      <c r="GYW235" s="157"/>
      <c r="GYX235" s="157"/>
      <c r="GYY235" s="157"/>
      <c r="GYZ235" s="157"/>
      <c r="GZA235" s="157"/>
      <c r="GZB235" s="157"/>
      <c r="GZC235" s="157"/>
      <c r="GZD235" s="157"/>
      <c r="GZE235" s="157"/>
      <c r="GZF235" s="157"/>
      <c r="GZG235" s="157"/>
      <c r="GZH235" s="157"/>
      <c r="GZI235" s="157"/>
      <c r="GZJ235" s="157"/>
      <c r="GZK235" s="157"/>
      <c r="GZL235" s="157"/>
      <c r="GZM235" s="157"/>
      <c r="GZN235" s="157"/>
      <c r="GZO235" s="157"/>
      <c r="GZP235" s="157"/>
      <c r="GZQ235" s="157"/>
      <c r="GZR235" s="157"/>
      <c r="GZS235" s="157"/>
      <c r="GZT235" s="157"/>
      <c r="GZU235" s="157"/>
      <c r="GZV235" s="157"/>
      <c r="GZW235" s="157"/>
      <c r="GZX235" s="157"/>
      <c r="GZY235" s="157"/>
      <c r="GZZ235" s="157"/>
      <c r="HAA235" s="157"/>
      <c r="HAB235" s="157"/>
      <c r="HAC235" s="157"/>
      <c r="HAD235" s="157"/>
      <c r="HAE235" s="157"/>
      <c r="HAF235" s="157"/>
      <c r="HAG235" s="157"/>
      <c r="HAH235" s="157"/>
      <c r="HAI235" s="157"/>
      <c r="HAJ235" s="157"/>
      <c r="HAK235" s="157"/>
      <c r="HAL235" s="157"/>
      <c r="HAM235" s="157"/>
      <c r="HAN235" s="157"/>
      <c r="HAO235" s="157"/>
      <c r="HAP235" s="157"/>
      <c r="HAQ235" s="157"/>
      <c r="HAR235" s="157"/>
      <c r="HAS235" s="157"/>
      <c r="HAT235" s="157"/>
      <c r="HAU235" s="157"/>
      <c r="HAV235" s="157"/>
      <c r="HAW235" s="157"/>
      <c r="HAX235" s="157"/>
      <c r="HAY235" s="157"/>
      <c r="HAZ235" s="157"/>
      <c r="HBA235" s="157"/>
      <c r="HBB235" s="157"/>
      <c r="HBC235" s="157"/>
      <c r="HBD235" s="157"/>
      <c r="HBE235" s="157"/>
      <c r="HBF235" s="157"/>
      <c r="HBG235" s="157"/>
      <c r="HBH235" s="157"/>
      <c r="HBI235" s="157"/>
      <c r="HBJ235" s="157"/>
      <c r="HBK235" s="157"/>
      <c r="HBL235" s="157"/>
      <c r="HBM235" s="157"/>
      <c r="HBN235" s="157"/>
      <c r="HBO235" s="157"/>
      <c r="HBP235" s="157"/>
      <c r="HBQ235" s="157"/>
      <c r="HBR235" s="157"/>
      <c r="HBS235" s="157"/>
      <c r="HBT235" s="157"/>
      <c r="HBU235" s="157"/>
      <c r="HBV235" s="157"/>
      <c r="HBW235" s="157"/>
      <c r="HBX235" s="157"/>
      <c r="HBY235" s="157"/>
      <c r="HBZ235" s="157"/>
      <c r="HCA235" s="157"/>
      <c r="HCB235" s="157"/>
      <c r="HCC235" s="157"/>
      <c r="HCD235" s="157"/>
      <c r="HCE235" s="157"/>
      <c r="HCF235" s="157"/>
      <c r="HCG235" s="157"/>
      <c r="HCH235" s="157"/>
      <c r="HCI235" s="157"/>
      <c r="HCJ235" s="157"/>
      <c r="HCK235" s="157"/>
      <c r="HCL235" s="157"/>
      <c r="HCM235" s="157"/>
      <c r="HCN235" s="157"/>
      <c r="HCO235" s="157"/>
      <c r="HCP235" s="157"/>
      <c r="HCQ235" s="157"/>
      <c r="HCR235" s="157"/>
      <c r="HCS235" s="157"/>
      <c r="HCT235" s="157"/>
      <c r="HCU235" s="157"/>
      <c r="HCV235" s="157"/>
      <c r="HCW235" s="157"/>
      <c r="HCX235" s="157"/>
      <c r="HCY235" s="157"/>
      <c r="HCZ235" s="157"/>
      <c r="HDA235" s="157"/>
      <c r="HDB235" s="157"/>
      <c r="HDC235" s="157"/>
      <c r="HDD235" s="157"/>
      <c r="HDE235" s="157"/>
      <c r="HDF235" s="157"/>
      <c r="HDG235" s="157"/>
      <c r="HDH235" s="157"/>
      <c r="HDI235" s="157"/>
      <c r="HDJ235" s="157"/>
      <c r="HDK235" s="157"/>
      <c r="HDL235" s="157"/>
      <c r="HDM235" s="157"/>
      <c r="HDN235" s="157"/>
      <c r="HDO235" s="157"/>
      <c r="HDP235" s="157"/>
      <c r="HDQ235" s="157"/>
      <c r="HDR235" s="157"/>
      <c r="HDS235" s="157"/>
      <c r="HDT235" s="157"/>
      <c r="HDU235" s="157"/>
      <c r="HDV235" s="157"/>
      <c r="HDW235" s="157"/>
      <c r="HDX235" s="157"/>
      <c r="HDY235" s="157"/>
      <c r="HDZ235" s="157"/>
      <c r="HEA235" s="157"/>
      <c r="HEB235" s="157"/>
      <c r="HEC235" s="157"/>
      <c r="HED235" s="157"/>
      <c r="HEE235" s="157"/>
      <c r="HEF235" s="157"/>
      <c r="HEG235" s="157"/>
      <c r="HEH235" s="157"/>
      <c r="HEI235" s="157"/>
      <c r="HEJ235" s="157"/>
      <c r="HEK235" s="157"/>
      <c r="HEL235" s="157"/>
      <c r="HEM235" s="157"/>
      <c r="HEN235" s="157"/>
      <c r="HEO235" s="157"/>
      <c r="HEP235" s="157"/>
      <c r="HEQ235" s="157"/>
      <c r="HER235" s="157"/>
      <c r="HES235" s="157"/>
      <c r="HET235" s="157"/>
      <c r="HEU235" s="157"/>
      <c r="HEV235" s="157"/>
      <c r="HEW235" s="157"/>
      <c r="HEX235" s="157"/>
      <c r="HEY235" s="157"/>
      <c r="HEZ235" s="157"/>
      <c r="HFA235" s="157"/>
      <c r="HFB235" s="157"/>
      <c r="HFC235" s="157"/>
      <c r="HFD235" s="157"/>
      <c r="HFE235" s="157"/>
      <c r="HFF235" s="157"/>
      <c r="HFG235" s="157"/>
      <c r="HFH235" s="157"/>
      <c r="HFI235" s="157"/>
      <c r="HFJ235" s="157"/>
      <c r="HFK235" s="157"/>
      <c r="HFL235" s="157"/>
      <c r="HFM235" s="157"/>
      <c r="HFN235" s="157"/>
      <c r="HFO235" s="157"/>
      <c r="HFP235" s="157"/>
      <c r="HFQ235" s="157"/>
      <c r="HFR235" s="157"/>
      <c r="HFS235" s="157"/>
      <c r="HFT235" s="157"/>
      <c r="HFU235" s="157"/>
      <c r="HFV235" s="157"/>
      <c r="HFW235" s="157"/>
      <c r="HFX235" s="157"/>
      <c r="HFY235" s="157"/>
      <c r="HFZ235" s="157"/>
      <c r="HGA235" s="157"/>
      <c r="HGB235" s="157"/>
      <c r="HGC235" s="157"/>
      <c r="HGD235" s="157"/>
      <c r="HGE235" s="157"/>
      <c r="HGF235" s="157"/>
      <c r="HGG235" s="157"/>
      <c r="HGH235" s="157"/>
      <c r="HGI235" s="157"/>
      <c r="HGJ235" s="157"/>
      <c r="HGK235" s="157"/>
      <c r="HGL235" s="157"/>
      <c r="HGM235" s="157"/>
      <c r="HGN235" s="157"/>
      <c r="HGO235" s="157"/>
      <c r="HGP235" s="157"/>
      <c r="HGQ235" s="157"/>
      <c r="HGR235" s="157"/>
      <c r="HGS235" s="157"/>
      <c r="HGT235" s="157"/>
      <c r="HGU235" s="157"/>
      <c r="HGV235" s="157"/>
      <c r="HGW235" s="157"/>
      <c r="HGX235" s="157"/>
      <c r="HGY235" s="157"/>
      <c r="HGZ235" s="157"/>
      <c r="HHA235" s="157"/>
      <c r="HHB235" s="157"/>
      <c r="HHC235" s="157"/>
      <c r="HHD235" s="157"/>
      <c r="HHE235" s="157"/>
      <c r="HHF235" s="157"/>
      <c r="HHG235" s="157"/>
      <c r="HHH235" s="157"/>
      <c r="HHI235" s="157"/>
      <c r="HHJ235" s="157"/>
      <c r="HHK235" s="157"/>
      <c r="HHL235" s="157"/>
      <c r="HHM235" s="157"/>
      <c r="HHN235" s="157"/>
      <c r="HHO235" s="157"/>
      <c r="HHP235" s="157"/>
      <c r="HHQ235" s="157"/>
      <c r="HHR235" s="157"/>
      <c r="HHS235" s="157"/>
      <c r="HHT235" s="157"/>
      <c r="HHU235" s="157"/>
      <c r="HHV235" s="157"/>
      <c r="HHW235" s="157"/>
      <c r="HHX235" s="157"/>
      <c r="HHY235" s="157"/>
      <c r="HHZ235" s="157"/>
      <c r="HIA235" s="157"/>
      <c r="HIB235" s="157"/>
      <c r="HIC235" s="157"/>
      <c r="HID235" s="157"/>
      <c r="HIE235" s="157"/>
      <c r="HIF235" s="157"/>
      <c r="HIG235" s="157"/>
      <c r="HIH235" s="157"/>
      <c r="HII235" s="157"/>
      <c r="HIJ235" s="157"/>
      <c r="HIK235" s="157"/>
      <c r="HIL235" s="157"/>
      <c r="HIM235" s="157"/>
      <c r="HIN235" s="157"/>
      <c r="HIO235" s="157"/>
      <c r="HIP235" s="157"/>
      <c r="HIQ235" s="157"/>
      <c r="HIR235" s="157"/>
      <c r="HIS235" s="157"/>
      <c r="HIT235" s="157"/>
      <c r="HIU235" s="157"/>
      <c r="HIV235" s="157"/>
      <c r="HIW235" s="157"/>
      <c r="HIX235" s="157"/>
      <c r="HIY235" s="157"/>
      <c r="HIZ235" s="157"/>
      <c r="HJA235" s="157"/>
      <c r="HJB235" s="157"/>
      <c r="HJC235" s="157"/>
      <c r="HJD235" s="157"/>
      <c r="HJE235" s="157"/>
      <c r="HJF235" s="157"/>
      <c r="HJG235" s="157"/>
      <c r="HJH235" s="157"/>
      <c r="HJI235" s="157"/>
      <c r="HJJ235" s="157"/>
      <c r="HJK235" s="157"/>
      <c r="HJL235" s="157"/>
      <c r="HJM235" s="157"/>
      <c r="HJN235" s="157"/>
      <c r="HJO235" s="157"/>
      <c r="HJP235" s="157"/>
      <c r="HJQ235" s="157"/>
      <c r="HJR235" s="157"/>
      <c r="HJS235" s="157"/>
      <c r="HJT235" s="157"/>
      <c r="HJU235" s="157"/>
      <c r="HJV235" s="157"/>
      <c r="HJW235" s="157"/>
      <c r="HJX235" s="157"/>
      <c r="HJY235" s="157"/>
      <c r="HJZ235" s="157"/>
      <c r="HKA235" s="157"/>
      <c r="HKB235" s="157"/>
      <c r="HKC235" s="157"/>
      <c r="HKD235" s="157"/>
      <c r="HKE235" s="157"/>
      <c r="HKF235" s="157"/>
      <c r="HKG235" s="157"/>
      <c r="HKH235" s="157"/>
      <c r="HKI235" s="157"/>
      <c r="HKJ235" s="157"/>
      <c r="HKK235" s="157"/>
      <c r="HKL235" s="157"/>
      <c r="HKM235" s="157"/>
      <c r="HKN235" s="157"/>
      <c r="HKO235" s="157"/>
      <c r="HKP235" s="157"/>
      <c r="HKQ235" s="157"/>
      <c r="HKR235" s="157"/>
      <c r="HKS235" s="157"/>
      <c r="HKT235" s="157"/>
      <c r="HKU235" s="157"/>
      <c r="HKV235" s="157"/>
      <c r="HKW235" s="157"/>
      <c r="HKX235" s="157"/>
      <c r="HKY235" s="157"/>
      <c r="HKZ235" s="157"/>
      <c r="HLA235" s="157"/>
      <c r="HLB235" s="157"/>
      <c r="HLC235" s="157"/>
      <c r="HLD235" s="157"/>
      <c r="HLE235" s="157"/>
      <c r="HLF235" s="157"/>
      <c r="HLG235" s="157"/>
      <c r="HLH235" s="157"/>
      <c r="HLI235" s="157"/>
      <c r="HLJ235" s="157"/>
      <c r="HLK235" s="157"/>
      <c r="HLL235" s="157"/>
      <c r="HLM235" s="157"/>
      <c r="HLN235" s="157"/>
      <c r="HLO235" s="157"/>
      <c r="HLP235" s="157"/>
      <c r="HLQ235" s="157"/>
      <c r="HLR235" s="157"/>
      <c r="HLS235" s="157"/>
      <c r="HLT235" s="157"/>
      <c r="HLU235" s="157"/>
      <c r="HLV235" s="157"/>
      <c r="HLW235" s="157"/>
      <c r="HLX235" s="157"/>
      <c r="HLY235" s="157"/>
      <c r="HLZ235" s="157"/>
      <c r="HMA235" s="157"/>
      <c r="HMB235" s="157"/>
      <c r="HMC235" s="157"/>
      <c r="HMD235" s="157"/>
      <c r="HME235" s="157"/>
      <c r="HMF235" s="157"/>
      <c r="HMG235" s="157"/>
      <c r="HMH235" s="157"/>
      <c r="HMI235" s="157"/>
      <c r="HMJ235" s="157"/>
      <c r="HMK235" s="157"/>
      <c r="HML235" s="157"/>
      <c r="HMM235" s="157"/>
      <c r="HMN235" s="157"/>
      <c r="HMO235" s="157"/>
      <c r="HMP235" s="157"/>
      <c r="HMQ235" s="157"/>
      <c r="HMR235" s="157"/>
      <c r="HMS235" s="157"/>
      <c r="HMT235" s="157"/>
      <c r="HMU235" s="157"/>
      <c r="HMV235" s="157"/>
      <c r="HMW235" s="157"/>
      <c r="HMX235" s="157"/>
      <c r="HMY235" s="157"/>
      <c r="HMZ235" s="157"/>
      <c r="HNA235" s="157"/>
      <c r="HNB235" s="157"/>
      <c r="HNC235" s="157"/>
      <c r="HND235" s="157"/>
      <c r="HNE235" s="157"/>
      <c r="HNF235" s="157"/>
      <c r="HNG235" s="157"/>
      <c r="HNH235" s="157"/>
      <c r="HNI235" s="157"/>
      <c r="HNJ235" s="157"/>
      <c r="HNK235" s="157"/>
      <c r="HNL235" s="157"/>
      <c r="HNM235" s="157"/>
      <c r="HNN235" s="157"/>
      <c r="HNO235" s="157"/>
      <c r="HNP235" s="157"/>
      <c r="HNQ235" s="157"/>
      <c r="HNR235" s="157"/>
      <c r="HNS235" s="157"/>
      <c r="HNT235" s="157"/>
      <c r="HNU235" s="157"/>
      <c r="HNV235" s="157"/>
      <c r="HNW235" s="157"/>
      <c r="HNX235" s="157"/>
      <c r="HNY235" s="157"/>
      <c r="HNZ235" s="157"/>
      <c r="HOA235" s="157"/>
      <c r="HOB235" s="157"/>
      <c r="HOC235" s="157"/>
      <c r="HOD235" s="157"/>
      <c r="HOE235" s="157"/>
      <c r="HOF235" s="157"/>
      <c r="HOG235" s="157"/>
      <c r="HOH235" s="157"/>
      <c r="HOI235" s="157"/>
      <c r="HOJ235" s="157"/>
      <c r="HOK235" s="157"/>
      <c r="HOL235" s="157"/>
      <c r="HOM235" s="157"/>
      <c r="HON235" s="157"/>
      <c r="HOO235" s="157"/>
      <c r="HOP235" s="157"/>
      <c r="HOQ235" s="157"/>
      <c r="HOR235" s="157"/>
      <c r="HOS235" s="157"/>
      <c r="HOT235" s="157"/>
      <c r="HOU235" s="157"/>
      <c r="HOV235" s="157"/>
      <c r="HOW235" s="157"/>
      <c r="HOX235" s="157"/>
      <c r="HOY235" s="157"/>
      <c r="HOZ235" s="157"/>
      <c r="HPA235" s="157"/>
      <c r="HPB235" s="157"/>
      <c r="HPC235" s="157"/>
      <c r="HPD235" s="157"/>
      <c r="HPE235" s="157"/>
      <c r="HPF235" s="157"/>
      <c r="HPG235" s="157"/>
      <c r="HPH235" s="157"/>
      <c r="HPI235" s="157"/>
      <c r="HPJ235" s="157"/>
      <c r="HPK235" s="157"/>
      <c r="HPL235" s="157"/>
      <c r="HPM235" s="157"/>
      <c r="HPN235" s="157"/>
      <c r="HPO235" s="157"/>
      <c r="HPP235" s="157"/>
      <c r="HPQ235" s="157"/>
      <c r="HPR235" s="157"/>
      <c r="HPS235" s="157"/>
      <c r="HPT235" s="157"/>
      <c r="HPU235" s="157"/>
      <c r="HPV235" s="157"/>
      <c r="HPW235" s="157"/>
      <c r="HPX235" s="157"/>
      <c r="HPY235" s="157"/>
      <c r="HPZ235" s="157"/>
      <c r="HQA235" s="157"/>
      <c r="HQB235" s="157"/>
      <c r="HQC235" s="157"/>
      <c r="HQD235" s="157"/>
      <c r="HQE235" s="157"/>
      <c r="HQF235" s="157"/>
      <c r="HQG235" s="157"/>
      <c r="HQH235" s="157"/>
      <c r="HQI235" s="157"/>
      <c r="HQJ235" s="157"/>
      <c r="HQK235" s="157"/>
      <c r="HQL235" s="157"/>
      <c r="HQM235" s="157"/>
      <c r="HQN235" s="157"/>
      <c r="HQO235" s="157"/>
      <c r="HQP235" s="157"/>
      <c r="HQQ235" s="157"/>
      <c r="HQR235" s="157"/>
      <c r="HQS235" s="157"/>
      <c r="HQT235" s="157"/>
      <c r="HQU235" s="157"/>
      <c r="HQV235" s="157"/>
      <c r="HQW235" s="157"/>
      <c r="HQX235" s="157"/>
      <c r="HQY235" s="157"/>
      <c r="HQZ235" s="157"/>
      <c r="HRA235" s="157"/>
      <c r="HRB235" s="157"/>
      <c r="HRC235" s="157"/>
      <c r="HRD235" s="157"/>
      <c r="HRE235" s="157"/>
      <c r="HRF235" s="157"/>
      <c r="HRG235" s="157"/>
      <c r="HRH235" s="157"/>
      <c r="HRI235" s="157"/>
      <c r="HRJ235" s="157"/>
      <c r="HRK235" s="157"/>
      <c r="HRL235" s="157"/>
      <c r="HRM235" s="157"/>
      <c r="HRN235" s="157"/>
      <c r="HRO235" s="157"/>
      <c r="HRP235" s="157"/>
      <c r="HRQ235" s="157"/>
      <c r="HRR235" s="157"/>
      <c r="HRS235" s="157"/>
      <c r="HRT235" s="157"/>
      <c r="HRU235" s="157"/>
      <c r="HRV235" s="157"/>
      <c r="HRW235" s="157"/>
      <c r="HRX235" s="157"/>
      <c r="HRY235" s="157"/>
      <c r="HRZ235" s="157"/>
      <c r="HSA235" s="157"/>
      <c r="HSB235" s="157"/>
      <c r="HSC235" s="157"/>
      <c r="HSD235" s="157"/>
      <c r="HSE235" s="157"/>
      <c r="HSF235" s="157"/>
      <c r="HSG235" s="157"/>
      <c r="HSH235" s="157"/>
      <c r="HSI235" s="157"/>
      <c r="HSJ235" s="157"/>
      <c r="HSK235" s="157"/>
      <c r="HSL235" s="157"/>
      <c r="HSM235" s="157"/>
      <c r="HSN235" s="157"/>
      <c r="HSO235" s="157"/>
      <c r="HSP235" s="157"/>
      <c r="HSQ235" s="157"/>
      <c r="HSR235" s="157"/>
      <c r="HSS235" s="157"/>
      <c r="HST235" s="157"/>
      <c r="HSU235" s="157"/>
      <c r="HSV235" s="157"/>
      <c r="HSW235" s="157"/>
      <c r="HSX235" s="157"/>
      <c r="HSY235" s="157"/>
      <c r="HSZ235" s="157"/>
      <c r="HTA235" s="157"/>
      <c r="HTB235" s="157"/>
      <c r="HTC235" s="157"/>
      <c r="HTD235" s="157"/>
      <c r="HTE235" s="157"/>
      <c r="HTF235" s="157"/>
      <c r="HTG235" s="157"/>
      <c r="HTH235" s="157"/>
      <c r="HTI235" s="157"/>
      <c r="HTJ235" s="157"/>
      <c r="HTK235" s="157"/>
      <c r="HTL235" s="157"/>
      <c r="HTM235" s="157"/>
      <c r="HTN235" s="157"/>
      <c r="HTO235" s="157"/>
      <c r="HTP235" s="157"/>
      <c r="HTQ235" s="157"/>
      <c r="HTR235" s="157"/>
      <c r="HTS235" s="157"/>
      <c r="HTT235" s="157"/>
      <c r="HTU235" s="157"/>
      <c r="HTV235" s="157"/>
      <c r="HTW235" s="157"/>
      <c r="HTX235" s="157"/>
      <c r="HTY235" s="157"/>
      <c r="HTZ235" s="157"/>
      <c r="HUA235" s="157"/>
      <c r="HUB235" s="157"/>
      <c r="HUC235" s="157"/>
      <c r="HUD235" s="157"/>
      <c r="HUE235" s="157"/>
      <c r="HUF235" s="157"/>
      <c r="HUG235" s="157"/>
      <c r="HUH235" s="157"/>
      <c r="HUI235" s="157"/>
      <c r="HUJ235" s="157"/>
      <c r="HUK235" s="157"/>
      <c r="HUL235" s="157"/>
      <c r="HUM235" s="157"/>
      <c r="HUN235" s="157"/>
      <c r="HUO235" s="157"/>
      <c r="HUP235" s="157"/>
      <c r="HUQ235" s="157"/>
      <c r="HUR235" s="157"/>
      <c r="HUS235" s="157"/>
      <c r="HUT235" s="157"/>
      <c r="HUU235" s="157"/>
      <c r="HUV235" s="157"/>
      <c r="HUW235" s="157"/>
      <c r="HUX235" s="157"/>
      <c r="HUY235" s="157"/>
      <c r="HUZ235" s="157"/>
      <c r="HVA235" s="157"/>
      <c r="HVB235" s="157"/>
      <c r="HVC235" s="157"/>
      <c r="HVD235" s="157"/>
      <c r="HVE235" s="157"/>
      <c r="HVF235" s="157"/>
      <c r="HVG235" s="157"/>
      <c r="HVH235" s="157"/>
      <c r="HVI235" s="157"/>
      <c r="HVJ235" s="157"/>
      <c r="HVK235" s="157"/>
      <c r="HVL235" s="157"/>
      <c r="HVM235" s="157"/>
      <c r="HVN235" s="157"/>
      <c r="HVO235" s="157"/>
      <c r="HVP235" s="157"/>
      <c r="HVQ235" s="157"/>
      <c r="HVR235" s="157"/>
      <c r="HVS235" s="157"/>
      <c r="HVT235" s="157"/>
      <c r="HVU235" s="157"/>
      <c r="HVV235" s="157"/>
      <c r="HVW235" s="157"/>
      <c r="HVX235" s="157"/>
      <c r="HVY235" s="157"/>
      <c r="HVZ235" s="157"/>
      <c r="HWA235" s="157"/>
      <c r="HWB235" s="157"/>
      <c r="HWC235" s="157"/>
      <c r="HWD235" s="157"/>
      <c r="HWE235" s="157"/>
      <c r="HWF235" s="157"/>
      <c r="HWG235" s="157"/>
      <c r="HWH235" s="157"/>
      <c r="HWI235" s="157"/>
      <c r="HWJ235" s="157"/>
      <c r="HWK235" s="157"/>
      <c r="HWL235" s="157"/>
      <c r="HWM235" s="157"/>
      <c r="HWN235" s="157"/>
      <c r="HWO235" s="157"/>
      <c r="HWP235" s="157"/>
      <c r="HWQ235" s="157"/>
      <c r="HWR235" s="157"/>
      <c r="HWS235" s="157"/>
      <c r="HWT235" s="157"/>
      <c r="HWU235" s="157"/>
      <c r="HWV235" s="157"/>
      <c r="HWW235" s="157"/>
      <c r="HWX235" s="157"/>
      <c r="HWY235" s="157"/>
      <c r="HWZ235" s="157"/>
      <c r="HXA235" s="157"/>
      <c r="HXB235" s="157"/>
      <c r="HXC235" s="157"/>
      <c r="HXD235" s="157"/>
      <c r="HXE235" s="157"/>
      <c r="HXF235" s="157"/>
      <c r="HXG235" s="157"/>
      <c r="HXH235" s="157"/>
      <c r="HXI235" s="157"/>
      <c r="HXJ235" s="157"/>
      <c r="HXK235" s="157"/>
      <c r="HXL235" s="157"/>
      <c r="HXM235" s="157"/>
      <c r="HXN235" s="157"/>
      <c r="HXO235" s="157"/>
      <c r="HXP235" s="157"/>
      <c r="HXQ235" s="157"/>
      <c r="HXR235" s="157"/>
      <c r="HXS235" s="157"/>
      <c r="HXT235" s="157"/>
      <c r="HXU235" s="157"/>
      <c r="HXV235" s="157"/>
      <c r="HXW235" s="157"/>
      <c r="HXX235" s="157"/>
      <c r="HXY235" s="157"/>
      <c r="HXZ235" s="157"/>
      <c r="HYA235" s="157"/>
      <c r="HYB235" s="157"/>
      <c r="HYC235" s="157"/>
      <c r="HYD235" s="157"/>
      <c r="HYE235" s="157"/>
      <c r="HYF235" s="157"/>
      <c r="HYG235" s="157"/>
      <c r="HYH235" s="157"/>
      <c r="HYI235" s="157"/>
      <c r="HYJ235" s="157"/>
      <c r="HYK235" s="157"/>
      <c r="HYL235" s="157"/>
      <c r="HYM235" s="157"/>
      <c r="HYN235" s="157"/>
      <c r="HYO235" s="157"/>
      <c r="HYP235" s="157"/>
      <c r="HYQ235" s="157"/>
      <c r="HYR235" s="157"/>
      <c r="HYS235" s="157"/>
      <c r="HYT235" s="157"/>
      <c r="HYU235" s="157"/>
      <c r="HYV235" s="157"/>
      <c r="HYW235" s="157"/>
      <c r="HYX235" s="157"/>
      <c r="HYY235" s="157"/>
      <c r="HYZ235" s="157"/>
      <c r="HZA235" s="157"/>
      <c r="HZB235" s="157"/>
      <c r="HZC235" s="157"/>
      <c r="HZD235" s="157"/>
      <c r="HZE235" s="157"/>
      <c r="HZF235" s="157"/>
      <c r="HZG235" s="157"/>
      <c r="HZH235" s="157"/>
      <c r="HZI235" s="157"/>
      <c r="HZJ235" s="157"/>
      <c r="HZK235" s="157"/>
      <c r="HZL235" s="157"/>
      <c r="HZM235" s="157"/>
      <c r="HZN235" s="157"/>
      <c r="HZO235" s="157"/>
      <c r="HZP235" s="157"/>
      <c r="HZQ235" s="157"/>
      <c r="HZR235" s="157"/>
      <c r="HZS235" s="157"/>
      <c r="HZT235" s="157"/>
      <c r="HZU235" s="157"/>
      <c r="HZV235" s="157"/>
      <c r="HZW235" s="157"/>
      <c r="HZX235" s="157"/>
      <c r="HZY235" s="157"/>
      <c r="HZZ235" s="157"/>
      <c r="IAA235" s="157"/>
      <c r="IAB235" s="157"/>
      <c r="IAC235" s="157"/>
      <c r="IAD235" s="157"/>
      <c r="IAE235" s="157"/>
      <c r="IAF235" s="157"/>
      <c r="IAG235" s="157"/>
      <c r="IAH235" s="157"/>
      <c r="IAI235" s="157"/>
      <c r="IAJ235" s="157"/>
      <c r="IAK235" s="157"/>
      <c r="IAL235" s="157"/>
      <c r="IAM235" s="157"/>
      <c r="IAN235" s="157"/>
      <c r="IAO235" s="157"/>
      <c r="IAP235" s="157"/>
      <c r="IAQ235" s="157"/>
      <c r="IAR235" s="157"/>
      <c r="IAS235" s="157"/>
      <c r="IAT235" s="157"/>
      <c r="IAU235" s="157"/>
      <c r="IAV235" s="157"/>
      <c r="IAW235" s="157"/>
      <c r="IAX235" s="157"/>
      <c r="IAY235" s="157"/>
      <c r="IAZ235" s="157"/>
      <c r="IBA235" s="157"/>
      <c r="IBB235" s="157"/>
      <c r="IBC235" s="157"/>
      <c r="IBD235" s="157"/>
      <c r="IBE235" s="157"/>
      <c r="IBF235" s="157"/>
      <c r="IBG235" s="157"/>
      <c r="IBH235" s="157"/>
      <c r="IBI235" s="157"/>
      <c r="IBJ235" s="157"/>
      <c r="IBK235" s="157"/>
      <c r="IBL235" s="157"/>
      <c r="IBM235" s="157"/>
      <c r="IBN235" s="157"/>
      <c r="IBO235" s="157"/>
      <c r="IBP235" s="157"/>
      <c r="IBQ235" s="157"/>
      <c r="IBR235" s="157"/>
      <c r="IBS235" s="157"/>
      <c r="IBT235" s="157"/>
      <c r="IBU235" s="157"/>
      <c r="IBV235" s="157"/>
      <c r="IBW235" s="157"/>
      <c r="IBX235" s="157"/>
      <c r="IBY235" s="157"/>
      <c r="IBZ235" s="157"/>
      <c r="ICA235" s="157"/>
      <c r="ICB235" s="157"/>
      <c r="ICC235" s="157"/>
      <c r="ICD235" s="157"/>
      <c r="ICE235" s="157"/>
      <c r="ICF235" s="157"/>
      <c r="ICG235" s="157"/>
      <c r="ICH235" s="157"/>
      <c r="ICI235" s="157"/>
      <c r="ICJ235" s="157"/>
      <c r="ICK235" s="157"/>
      <c r="ICL235" s="157"/>
      <c r="ICM235" s="157"/>
      <c r="ICN235" s="157"/>
      <c r="ICO235" s="157"/>
      <c r="ICP235" s="157"/>
      <c r="ICQ235" s="157"/>
      <c r="ICR235" s="157"/>
      <c r="ICS235" s="157"/>
      <c r="ICT235" s="157"/>
      <c r="ICU235" s="157"/>
      <c r="ICV235" s="157"/>
      <c r="ICW235" s="157"/>
      <c r="ICX235" s="157"/>
      <c r="ICY235" s="157"/>
      <c r="ICZ235" s="157"/>
      <c r="IDA235" s="157"/>
      <c r="IDB235" s="157"/>
      <c r="IDC235" s="157"/>
      <c r="IDD235" s="157"/>
      <c r="IDE235" s="157"/>
      <c r="IDF235" s="157"/>
      <c r="IDG235" s="157"/>
      <c r="IDH235" s="157"/>
      <c r="IDI235" s="157"/>
      <c r="IDJ235" s="157"/>
      <c r="IDK235" s="157"/>
      <c r="IDL235" s="157"/>
      <c r="IDM235" s="157"/>
      <c r="IDN235" s="157"/>
      <c r="IDO235" s="157"/>
      <c r="IDP235" s="157"/>
      <c r="IDQ235" s="157"/>
      <c r="IDR235" s="157"/>
      <c r="IDS235" s="157"/>
      <c r="IDT235" s="157"/>
      <c r="IDU235" s="157"/>
      <c r="IDV235" s="157"/>
      <c r="IDW235" s="157"/>
      <c r="IDX235" s="157"/>
      <c r="IDY235" s="157"/>
      <c r="IDZ235" s="157"/>
      <c r="IEA235" s="157"/>
      <c r="IEB235" s="157"/>
      <c r="IEC235" s="157"/>
      <c r="IED235" s="157"/>
      <c r="IEE235" s="157"/>
      <c r="IEF235" s="157"/>
      <c r="IEG235" s="157"/>
      <c r="IEH235" s="157"/>
      <c r="IEI235" s="157"/>
      <c r="IEJ235" s="157"/>
      <c r="IEK235" s="157"/>
      <c r="IEL235" s="157"/>
      <c r="IEM235" s="157"/>
      <c r="IEN235" s="157"/>
      <c r="IEO235" s="157"/>
      <c r="IEP235" s="157"/>
      <c r="IEQ235" s="157"/>
      <c r="IER235" s="157"/>
      <c r="IES235" s="157"/>
      <c r="IET235" s="157"/>
      <c r="IEU235" s="157"/>
      <c r="IEV235" s="157"/>
      <c r="IEW235" s="157"/>
      <c r="IEX235" s="157"/>
      <c r="IEY235" s="157"/>
      <c r="IEZ235" s="157"/>
      <c r="IFA235" s="157"/>
      <c r="IFB235" s="157"/>
      <c r="IFC235" s="157"/>
      <c r="IFD235" s="157"/>
      <c r="IFE235" s="157"/>
      <c r="IFF235" s="157"/>
      <c r="IFG235" s="157"/>
      <c r="IFH235" s="157"/>
      <c r="IFI235" s="157"/>
      <c r="IFJ235" s="157"/>
      <c r="IFK235" s="157"/>
      <c r="IFL235" s="157"/>
      <c r="IFM235" s="157"/>
      <c r="IFN235" s="157"/>
      <c r="IFO235" s="157"/>
      <c r="IFP235" s="157"/>
      <c r="IFQ235" s="157"/>
      <c r="IFR235" s="157"/>
      <c r="IFS235" s="157"/>
      <c r="IFT235" s="157"/>
      <c r="IFU235" s="157"/>
      <c r="IFV235" s="157"/>
      <c r="IFW235" s="157"/>
      <c r="IFX235" s="157"/>
      <c r="IFY235" s="157"/>
      <c r="IFZ235" s="157"/>
      <c r="IGA235" s="157"/>
      <c r="IGB235" s="157"/>
      <c r="IGC235" s="157"/>
      <c r="IGD235" s="157"/>
      <c r="IGE235" s="157"/>
      <c r="IGF235" s="157"/>
      <c r="IGG235" s="157"/>
      <c r="IGH235" s="157"/>
      <c r="IGI235" s="157"/>
      <c r="IGJ235" s="157"/>
      <c r="IGK235" s="157"/>
      <c r="IGL235" s="157"/>
      <c r="IGM235" s="157"/>
      <c r="IGN235" s="157"/>
      <c r="IGO235" s="157"/>
      <c r="IGP235" s="157"/>
      <c r="IGQ235" s="157"/>
      <c r="IGR235" s="157"/>
      <c r="IGS235" s="157"/>
      <c r="IGT235" s="157"/>
      <c r="IGU235" s="157"/>
      <c r="IGV235" s="157"/>
      <c r="IGW235" s="157"/>
      <c r="IGX235" s="157"/>
      <c r="IGY235" s="157"/>
      <c r="IGZ235" s="157"/>
      <c r="IHA235" s="157"/>
      <c r="IHB235" s="157"/>
      <c r="IHC235" s="157"/>
      <c r="IHD235" s="157"/>
      <c r="IHE235" s="157"/>
      <c r="IHF235" s="157"/>
      <c r="IHG235" s="157"/>
      <c r="IHH235" s="157"/>
      <c r="IHI235" s="157"/>
      <c r="IHJ235" s="157"/>
      <c r="IHK235" s="157"/>
      <c r="IHL235" s="157"/>
      <c r="IHM235" s="157"/>
      <c r="IHN235" s="157"/>
      <c r="IHO235" s="157"/>
      <c r="IHP235" s="157"/>
      <c r="IHQ235" s="157"/>
      <c r="IHR235" s="157"/>
      <c r="IHS235" s="157"/>
      <c r="IHT235" s="157"/>
      <c r="IHU235" s="157"/>
      <c r="IHV235" s="157"/>
      <c r="IHW235" s="157"/>
      <c r="IHX235" s="157"/>
      <c r="IHY235" s="157"/>
      <c r="IHZ235" s="157"/>
      <c r="IIA235" s="157"/>
      <c r="IIB235" s="157"/>
      <c r="IIC235" s="157"/>
      <c r="IID235" s="157"/>
      <c r="IIE235" s="157"/>
      <c r="IIF235" s="157"/>
      <c r="IIG235" s="157"/>
      <c r="IIH235" s="157"/>
      <c r="III235" s="157"/>
      <c r="IIJ235" s="157"/>
      <c r="IIK235" s="157"/>
      <c r="IIL235" s="157"/>
      <c r="IIM235" s="157"/>
      <c r="IIN235" s="157"/>
      <c r="IIO235" s="157"/>
      <c r="IIP235" s="157"/>
      <c r="IIQ235" s="157"/>
      <c r="IIR235" s="157"/>
      <c r="IIS235" s="157"/>
      <c r="IIT235" s="157"/>
      <c r="IIU235" s="157"/>
      <c r="IIV235" s="157"/>
      <c r="IIW235" s="157"/>
      <c r="IIX235" s="157"/>
      <c r="IIY235" s="157"/>
      <c r="IIZ235" s="157"/>
      <c r="IJA235" s="157"/>
      <c r="IJB235" s="157"/>
      <c r="IJC235" s="157"/>
      <c r="IJD235" s="157"/>
      <c r="IJE235" s="157"/>
      <c r="IJF235" s="157"/>
      <c r="IJG235" s="157"/>
      <c r="IJH235" s="157"/>
      <c r="IJI235" s="157"/>
      <c r="IJJ235" s="157"/>
      <c r="IJK235" s="157"/>
      <c r="IJL235" s="157"/>
      <c r="IJM235" s="157"/>
      <c r="IJN235" s="157"/>
      <c r="IJO235" s="157"/>
      <c r="IJP235" s="157"/>
      <c r="IJQ235" s="157"/>
      <c r="IJR235" s="157"/>
      <c r="IJS235" s="157"/>
      <c r="IJT235" s="157"/>
      <c r="IJU235" s="157"/>
      <c r="IJV235" s="157"/>
      <c r="IJW235" s="157"/>
      <c r="IJX235" s="157"/>
      <c r="IJY235" s="157"/>
      <c r="IJZ235" s="157"/>
      <c r="IKA235" s="157"/>
      <c r="IKB235" s="157"/>
      <c r="IKC235" s="157"/>
      <c r="IKD235" s="157"/>
      <c r="IKE235" s="157"/>
      <c r="IKF235" s="157"/>
      <c r="IKG235" s="157"/>
      <c r="IKH235" s="157"/>
      <c r="IKI235" s="157"/>
      <c r="IKJ235" s="157"/>
      <c r="IKK235" s="157"/>
      <c r="IKL235" s="157"/>
      <c r="IKM235" s="157"/>
      <c r="IKN235" s="157"/>
      <c r="IKO235" s="157"/>
      <c r="IKP235" s="157"/>
      <c r="IKQ235" s="157"/>
      <c r="IKR235" s="157"/>
      <c r="IKS235" s="157"/>
      <c r="IKT235" s="157"/>
      <c r="IKU235" s="157"/>
      <c r="IKV235" s="157"/>
      <c r="IKW235" s="157"/>
      <c r="IKX235" s="157"/>
      <c r="IKY235" s="157"/>
      <c r="IKZ235" s="157"/>
      <c r="ILA235" s="157"/>
      <c r="ILB235" s="157"/>
      <c r="ILC235" s="157"/>
      <c r="ILD235" s="157"/>
      <c r="ILE235" s="157"/>
      <c r="ILF235" s="157"/>
      <c r="ILG235" s="157"/>
      <c r="ILH235" s="157"/>
      <c r="ILI235" s="157"/>
      <c r="ILJ235" s="157"/>
      <c r="ILK235" s="157"/>
      <c r="ILL235" s="157"/>
      <c r="ILM235" s="157"/>
      <c r="ILN235" s="157"/>
      <c r="ILO235" s="157"/>
      <c r="ILP235" s="157"/>
      <c r="ILQ235" s="157"/>
      <c r="ILR235" s="157"/>
      <c r="ILS235" s="157"/>
      <c r="ILT235" s="157"/>
      <c r="ILU235" s="157"/>
      <c r="ILV235" s="157"/>
      <c r="ILW235" s="157"/>
      <c r="ILX235" s="157"/>
      <c r="ILY235" s="157"/>
      <c r="ILZ235" s="157"/>
      <c r="IMA235" s="157"/>
      <c r="IMB235" s="157"/>
      <c r="IMC235" s="157"/>
      <c r="IMD235" s="157"/>
      <c r="IME235" s="157"/>
      <c r="IMF235" s="157"/>
      <c r="IMG235" s="157"/>
      <c r="IMH235" s="157"/>
      <c r="IMI235" s="157"/>
      <c r="IMJ235" s="157"/>
      <c r="IMK235" s="157"/>
      <c r="IML235" s="157"/>
      <c r="IMM235" s="157"/>
      <c r="IMN235" s="157"/>
      <c r="IMO235" s="157"/>
      <c r="IMP235" s="157"/>
      <c r="IMQ235" s="157"/>
      <c r="IMR235" s="157"/>
      <c r="IMS235" s="157"/>
      <c r="IMT235" s="157"/>
      <c r="IMU235" s="157"/>
      <c r="IMV235" s="157"/>
      <c r="IMW235" s="157"/>
      <c r="IMX235" s="157"/>
      <c r="IMY235" s="157"/>
      <c r="IMZ235" s="157"/>
      <c r="INA235" s="157"/>
      <c r="INB235" s="157"/>
      <c r="INC235" s="157"/>
      <c r="IND235" s="157"/>
      <c r="INE235" s="157"/>
      <c r="INF235" s="157"/>
      <c r="ING235" s="157"/>
      <c r="INH235" s="157"/>
      <c r="INI235" s="157"/>
      <c r="INJ235" s="157"/>
      <c r="INK235" s="157"/>
      <c r="INL235" s="157"/>
      <c r="INM235" s="157"/>
      <c r="INN235" s="157"/>
      <c r="INO235" s="157"/>
      <c r="INP235" s="157"/>
      <c r="INQ235" s="157"/>
      <c r="INR235" s="157"/>
      <c r="INS235" s="157"/>
      <c r="INT235" s="157"/>
      <c r="INU235" s="157"/>
      <c r="INV235" s="157"/>
      <c r="INW235" s="157"/>
      <c r="INX235" s="157"/>
      <c r="INY235" s="157"/>
      <c r="INZ235" s="157"/>
      <c r="IOA235" s="157"/>
      <c r="IOB235" s="157"/>
      <c r="IOC235" s="157"/>
      <c r="IOD235" s="157"/>
      <c r="IOE235" s="157"/>
      <c r="IOF235" s="157"/>
      <c r="IOG235" s="157"/>
      <c r="IOH235" s="157"/>
      <c r="IOI235" s="157"/>
      <c r="IOJ235" s="157"/>
      <c r="IOK235" s="157"/>
      <c r="IOL235" s="157"/>
      <c r="IOM235" s="157"/>
      <c r="ION235" s="157"/>
      <c r="IOO235" s="157"/>
      <c r="IOP235" s="157"/>
      <c r="IOQ235" s="157"/>
      <c r="IOR235" s="157"/>
      <c r="IOS235" s="157"/>
      <c r="IOT235" s="157"/>
      <c r="IOU235" s="157"/>
      <c r="IOV235" s="157"/>
      <c r="IOW235" s="157"/>
      <c r="IOX235" s="157"/>
      <c r="IOY235" s="157"/>
      <c r="IOZ235" s="157"/>
      <c r="IPA235" s="157"/>
      <c r="IPB235" s="157"/>
      <c r="IPC235" s="157"/>
      <c r="IPD235" s="157"/>
      <c r="IPE235" s="157"/>
      <c r="IPF235" s="157"/>
      <c r="IPG235" s="157"/>
      <c r="IPH235" s="157"/>
      <c r="IPI235" s="157"/>
      <c r="IPJ235" s="157"/>
      <c r="IPK235" s="157"/>
      <c r="IPL235" s="157"/>
      <c r="IPM235" s="157"/>
      <c r="IPN235" s="157"/>
      <c r="IPO235" s="157"/>
      <c r="IPP235" s="157"/>
      <c r="IPQ235" s="157"/>
      <c r="IPR235" s="157"/>
      <c r="IPS235" s="157"/>
      <c r="IPT235" s="157"/>
      <c r="IPU235" s="157"/>
      <c r="IPV235" s="157"/>
      <c r="IPW235" s="157"/>
      <c r="IPX235" s="157"/>
      <c r="IPY235" s="157"/>
      <c r="IPZ235" s="157"/>
      <c r="IQA235" s="157"/>
      <c r="IQB235" s="157"/>
      <c r="IQC235" s="157"/>
      <c r="IQD235" s="157"/>
      <c r="IQE235" s="157"/>
      <c r="IQF235" s="157"/>
      <c r="IQG235" s="157"/>
      <c r="IQH235" s="157"/>
      <c r="IQI235" s="157"/>
      <c r="IQJ235" s="157"/>
      <c r="IQK235" s="157"/>
      <c r="IQL235" s="157"/>
      <c r="IQM235" s="157"/>
      <c r="IQN235" s="157"/>
      <c r="IQO235" s="157"/>
      <c r="IQP235" s="157"/>
      <c r="IQQ235" s="157"/>
      <c r="IQR235" s="157"/>
      <c r="IQS235" s="157"/>
      <c r="IQT235" s="157"/>
      <c r="IQU235" s="157"/>
      <c r="IQV235" s="157"/>
      <c r="IQW235" s="157"/>
      <c r="IQX235" s="157"/>
      <c r="IQY235" s="157"/>
      <c r="IQZ235" s="157"/>
      <c r="IRA235" s="157"/>
      <c r="IRB235" s="157"/>
      <c r="IRC235" s="157"/>
      <c r="IRD235" s="157"/>
      <c r="IRE235" s="157"/>
      <c r="IRF235" s="157"/>
      <c r="IRG235" s="157"/>
      <c r="IRH235" s="157"/>
      <c r="IRI235" s="157"/>
      <c r="IRJ235" s="157"/>
      <c r="IRK235" s="157"/>
      <c r="IRL235" s="157"/>
      <c r="IRM235" s="157"/>
      <c r="IRN235" s="157"/>
      <c r="IRO235" s="157"/>
      <c r="IRP235" s="157"/>
      <c r="IRQ235" s="157"/>
      <c r="IRR235" s="157"/>
      <c r="IRS235" s="157"/>
      <c r="IRT235" s="157"/>
      <c r="IRU235" s="157"/>
      <c r="IRV235" s="157"/>
      <c r="IRW235" s="157"/>
      <c r="IRX235" s="157"/>
      <c r="IRY235" s="157"/>
      <c r="IRZ235" s="157"/>
      <c r="ISA235" s="157"/>
      <c r="ISB235" s="157"/>
      <c r="ISC235" s="157"/>
      <c r="ISD235" s="157"/>
      <c r="ISE235" s="157"/>
      <c r="ISF235" s="157"/>
      <c r="ISG235" s="157"/>
      <c r="ISH235" s="157"/>
      <c r="ISI235" s="157"/>
      <c r="ISJ235" s="157"/>
      <c r="ISK235" s="157"/>
      <c r="ISL235" s="157"/>
      <c r="ISM235" s="157"/>
      <c r="ISN235" s="157"/>
      <c r="ISO235" s="157"/>
      <c r="ISP235" s="157"/>
      <c r="ISQ235" s="157"/>
      <c r="ISR235" s="157"/>
      <c r="ISS235" s="157"/>
      <c r="IST235" s="157"/>
      <c r="ISU235" s="157"/>
      <c r="ISV235" s="157"/>
      <c r="ISW235" s="157"/>
      <c r="ISX235" s="157"/>
      <c r="ISY235" s="157"/>
      <c r="ISZ235" s="157"/>
      <c r="ITA235" s="157"/>
      <c r="ITB235" s="157"/>
      <c r="ITC235" s="157"/>
      <c r="ITD235" s="157"/>
      <c r="ITE235" s="157"/>
      <c r="ITF235" s="157"/>
      <c r="ITG235" s="157"/>
      <c r="ITH235" s="157"/>
      <c r="ITI235" s="157"/>
      <c r="ITJ235" s="157"/>
      <c r="ITK235" s="157"/>
      <c r="ITL235" s="157"/>
      <c r="ITM235" s="157"/>
      <c r="ITN235" s="157"/>
      <c r="ITO235" s="157"/>
      <c r="ITP235" s="157"/>
      <c r="ITQ235" s="157"/>
      <c r="ITR235" s="157"/>
      <c r="ITS235" s="157"/>
      <c r="ITT235" s="157"/>
      <c r="ITU235" s="157"/>
      <c r="ITV235" s="157"/>
      <c r="ITW235" s="157"/>
      <c r="ITX235" s="157"/>
      <c r="ITY235" s="157"/>
      <c r="ITZ235" s="157"/>
      <c r="IUA235" s="157"/>
      <c r="IUB235" s="157"/>
      <c r="IUC235" s="157"/>
      <c r="IUD235" s="157"/>
      <c r="IUE235" s="157"/>
      <c r="IUF235" s="157"/>
      <c r="IUG235" s="157"/>
      <c r="IUH235" s="157"/>
      <c r="IUI235" s="157"/>
      <c r="IUJ235" s="157"/>
      <c r="IUK235" s="157"/>
      <c r="IUL235" s="157"/>
      <c r="IUM235" s="157"/>
      <c r="IUN235" s="157"/>
      <c r="IUO235" s="157"/>
      <c r="IUP235" s="157"/>
      <c r="IUQ235" s="157"/>
      <c r="IUR235" s="157"/>
      <c r="IUS235" s="157"/>
      <c r="IUT235" s="157"/>
      <c r="IUU235" s="157"/>
      <c r="IUV235" s="157"/>
      <c r="IUW235" s="157"/>
      <c r="IUX235" s="157"/>
      <c r="IUY235" s="157"/>
      <c r="IUZ235" s="157"/>
      <c r="IVA235" s="157"/>
      <c r="IVB235" s="157"/>
      <c r="IVC235" s="157"/>
      <c r="IVD235" s="157"/>
      <c r="IVE235" s="157"/>
      <c r="IVF235" s="157"/>
      <c r="IVG235" s="157"/>
      <c r="IVH235" s="157"/>
      <c r="IVI235" s="157"/>
      <c r="IVJ235" s="157"/>
      <c r="IVK235" s="157"/>
      <c r="IVL235" s="157"/>
      <c r="IVM235" s="157"/>
      <c r="IVN235" s="157"/>
      <c r="IVO235" s="157"/>
      <c r="IVP235" s="157"/>
      <c r="IVQ235" s="157"/>
      <c r="IVR235" s="157"/>
      <c r="IVS235" s="157"/>
      <c r="IVT235" s="157"/>
      <c r="IVU235" s="157"/>
      <c r="IVV235" s="157"/>
      <c r="IVW235" s="157"/>
      <c r="IVX235" s="157"/>
      <c r="IVY235" s="157"/>
      <c r="IVZ235" s="157"/>
      <c r="IWA235" s="157"/>
      <c r="IWB235" s="157"/>
      <c r="IWC235" s="157"/>
      <c r="IWD235" s="157"/>
      <c r="IWE235" s="157"/>
      <c r="IWF235" s="157"/>
      <c r="IWG235" s="157"/>
      <c r="IWH235" s="157"/>
      <c r="IWI235" s="157"/>
      <c r="IWJ235" s="157"/>
      <c r="IWK235" s="157"/>
      <c r="IWL235" s="157"/>
      <c r="IWM235" s="157"/>
      <c r="IWN235" s="157"/>
      <c r="IWO235" s="157"/>
      <c r="IWP235" s="157"/>
      <c r="IWQ235" s="157"/>
      <c r="IWR235" s="157"/>
      <c r="IWS235" s="157"/>
      <c r="IWT235" s="157"/>
      <c r="IWU235" s="157"/>
      <c r="IWV235" s="157"/>
      <c r="IWW235" s="157"/>
      <c r="IWX235" s="157"/>
      <c r="IWY235" s="157"/>
      <c r="IWZ235" s="157"/>
      <c r="IXA235" s="157"/>
      <c r="IXB235" s="157"/>
      <c r="IXC235" s="157"/>
      <c r="IXD235" s="157"/>
      <c r="IXE235" s="157"/>
      <c r="IXF235" s="157"/>
      <c r="IXG235" s="157"/>
      <c r="IXH235" s="157"/>
      <c r="IXI235" s="157"/>
      <c r="IXJ235" s="157"/>
      <c r="IXK235" s="157"/>
      <c r="IXL235" s="157"/>
      <c r="IXM235" s="157"/>
      <c r="IXN235" s="157"/>
      <c r="IXO235" s="157"/>
      <c r="IXP235" s="157"/>
      <c r="IXQ235" s="157"/>
      <c r="IXR235" s="157"/>
      <c r="IXS235" s="157"/>
      <c r="IXT235" s="157"/>
      <c r="IXU235" s="157"/>
      <c r="IXV235" s="157"/>
      <c r="IXW235" s="157"/>
      <c r="IXX235" s="157"/>
      <c r="IXY235" s="157"/>
      <c r="IXZ235" s="157"/>
      <c r="IYA235" s="157"/>
      <c r="IYB235" s="157"/>
      <c r="IYC235" s="157"/>
      <c r="IYD235" s="157"/>
      <c r="IYE235" s="157"/>
      <c r="IYF235" s="157"/>
      <c r="IYG235" s="157"/>
      <c r="IYH235" s="157"/>
      <c r="IYI235" s="157"/>
      <c r="IYJ235" s="157"/>
      <c r="IYK235" s="157"/>
      <c r="IYL235" s="157"/>
      <c r="IYM235" s="157"/>
      <c r="IYN235" s="157"/>
      <c r="IYO235" s="157"/>
      <c r="IYP235" s="157"/>
      <c r="IYQ235" s="157"/>
      <c r="IYR235" s="157"/>
      <c r="IYS235" s="157"/>
      <c r="IYT235" s="157"/>
      <c r="IYU235" s="157"/>
      <c r="IYV235" s="157"/>
      <c r="IYW235" s="157"/>
      <c r="IYX235" s="157"/>
      <c r="IYY235" s="157"/>
      <c r="IYZ235" s="157"/>
      <c r="IZA235" s="157"/>
      <c r="IZB235" s="157"/>
      <c r="IZC235" s="157"/>
      <c r="IZD235" s="157"/>
      <c r="IZE235" s="157"/>
      <c r="IZF235" s="157"/>
      <c r="IZG235" s="157"/>
      <c r="IZH235" s="157"/>
      <c r="IZI235" s="157"/>
      <c r="IZJ235" s="157"/>
      <c r="IZK235" s="157"/>
      <c r="IZL235" s="157"/>
      <c r="IZM235" s="157"/>
      <c r="IZN235" s="157"/>
      <c r="IZO235" s="157"/>
      <c r="IZP235" s="157"/>
      <c r="IZQ235" s="157"/>
      <c r="IZR235" s="157"/>
      <c r="IZS235" s="157"/>
      <c r="IZT235" s="157"/>
      <c r="IZU235" s="157"/>
      <c r="IZV235" s="157"/>
      <c r="IZW235" s="157"/>
      <c r="IZX235" s="157"/>
      <c r="IZY235" s="157"/>
      <c r="IZZ235" s="157"/>
      <c r="JAA235" s="157"/>
      <c r="JAB235" s="157"/>
      <c r="JAC235" s="157"/>
      <c r="JAD235" s="157"/>
      <c r="JAE235" s="157"/>
      <c r="JAF235" s="157"/>
      <c r="JAG235" s="157"/>
      <c r="JAH235" s="157"/>
      <c r="JAI235" s="157"/>
      <c r="JAJ235" s="157"/>
      <c r="JAK235" s="157"/>
      <c r="JAL235" s="157"/>
      <c r="JAM235" s="157"/>
      <c r="JAN235" s="157"/>
      <c r="JAO235" s="157"/>
      <c r="JAP235" s="157"/>
      <c r="JAQ235" s="157"/>
      <c r="JAR235" s="157"/>
      <c r="JAS235" s="157"/>
      <c r="JAT235" s="157"/>
      <c r="JAU235" s="157"/>
      <c r="JAV235" s="157"/>
      <c r="JAW235" s="157"/>
      <c r="JAX235" s="157"/>
      <c r="JAY235" s="157"/>
      <c r="JAZ235" s="157"/>
      <c r="JBA235" s="157"/>
      <c r="JBB235" s="157"/>
      <c r="JBC235" s="157"/>
      <c r="JBD235" s="157"/>
      <c r="JBE235" s="157"/>
      <c r="JBF235" s="157"/>
      <c r="JBG235" s="157"/>
      <c r="JBH235" s="157"/>
      <c r="JBI235" s="157"/>
      <c r="JBJ235" s="157"/>
      <c r="JBK235" s="157"/>
      <c r="JBL235" s="157"/>
      <c r="JBM235" s="157"/>
      <c r="JBN235" s="157"/>
      <c r="JBO235" s="157"/>
      <c r="JBP235" s="157"/>
      <c r="JBQ235" s="157"/>
      <c r="JBR235" s="157"/>
      <c r="JBS235" s="157"/>
      <c r="JBT235" s="157"/>
      <c r="JBU235" s="157"/>
      <c r="JBV235" s="157"/>
      <c r="JBW235" s="157"/>
      <c r="JBX235" s="157"/>
      <c r="JBY235" s="157"/>
      <c r="JBZ235" s="157"/>
      <c r="JCA235" s="157"/>
      <c r="JCB235" s="157"/>
      <c r="JCC235" s="157"/>
      <c r="JCD235" s="157"/>
      <c r="JCE235" s="157"/>
      <c r="JCF235" s="157"/>
      <c r="JCG235" s="157"/>
      <c r="JCH235" s="157"/>
      <c r="JCI235" s="157"/>
      <c r="JCJ235" s="157"/>
      <c r="JCK235" s="157"/>
      <c r="JCL235" s="157"/>
      <c r="JCM235" s="157"/>
      <c r="JCN235" s="157"/>
      <c r="JCO235" s="157"/>
      <c r="JCP235" s="157"/>
      <c r="JCQ235" s="157"/>
      <c r="JCR235" s="157"/>
      <c r="JCS235" s="157"/>
      <c r="JCT235" s="157"/>
      <c r="JCU235" s="157"/>
      <c r="JCV235" s="157"/>
      <c r="JCW235" s="157"/>
      <c r="JCX235" s="157"/>
      <c r="JCY235" s="157"/>
      <c r="JCZ235" s="157"/>
      <c r="JDA235" s="157"/>
      <c r="JDB235" s="157"/>
      <c r="JDC235" s="157"/>
      <c r="JDD235" s="157"/>
      <c r="JDE235" s="157"/>
      <c r="JDF235" s="157"/>
      <c r="JDG235" s="157"/>
      <c r="JDH235" s="157"/>
      <c r="JDI235" s="157"/>
      <c r="JDJ235" s="157"/>
      <c r="JDK235" s="157"/>
      <c r="JDL235" s="157"/>
      <c r="JDM235" s="157"/>
      <c r="JDN235" s="157"/>
      <c r="JDO235" s="157"/>
      <c r="JDP235" s="157"/>
      <c r="JDQ235" s="157"/>
      <c r="JDR235" s="157"/>
      <c r="JDS235" s="157"/>
      <c r="JDT235" s="157"/>
      <c r="JDU235" s="157"/>
      <c r="JDV235" s="157"/>
      <c r="JDW235" s="157"/>
      <c r="JDX235" s="157"/>
      <c r="JDY235" s="157"/>
      <c r="JDZ235" s="157"/>
      <c r="JEA235" s="157"/>
      <c r="JEB235" s="157"/>
      <c r="JEC235" s="157"/>
      <c r="JED235" s="157"/>
      <c r="JEE235" s="157"/>
      <c r="JEF235" s="157"/>
      <c r="JEG235" s="157"/>
      <c r="JEH235" s="157"/>
      <c r="JEI235" s="157"/>
      <c r="JEJ235" s="157"/>
      <c r="JEK235" s="157"/>
      <c r="JEL235" s="157"/>
      <c r="JEM235" s="157"/>
      <c r="JEN235" s="157"/>
      <c r="JEO235" s="157"/>
      <c r="JEP235" s="157"/>
      <c r="JEQ235" s="157"/>
      <c r="JER235" s="157"/>
      <c r="JES235" s="157"/>
      <c r="JET235" s="157"/>
      <c r="JEU235" s="157"/>
      <c r="JEV235" s="157"/>
      <c r="JEW235" s="157"/>
      <c r="JEX235" s="157"/>
      <c r="JEY235" s="157"/>
      <c r="JEZ235" s="157"/>
      <c r="JFA235" s="157"/>
      <c r="JFB235" s="157"/>
      <c r="JFC235" s="157"/>
      <c r="JFD235" s="157"/>
      <c r="JFE235" s="157"/>
      <c r="JFF235" s="157"/>
      <c r="JFG235" s="157"/>
      <c r="JFH235" s="157"/>
      <c r="JFI235" s="157"/>
      <c r="JFJ235" s="157"/>
      <c r="JFK235" s="157"/>
      <c r="JFL235" s="157"/>
      <c r="JFM235" s="157"/>
      <c r="JFN235" s="157"/>
      <c r="JFO235" s="157"/>
      <c r="JFP235" s="157"/>
      <c r="JFQ235" s="157"/>
      <c r="JFR235" s="157"/>
      <c r="JFS235" s="157"/>
      <c r="JFT235" s="157"/>
      <c r="JFU235" s="157"/>
      <c r="JFV235" s="157"/>
      <c r="JFW235" s="157"/>
      <c r="JFX235" s="157"/>
      <c r="JFY235" s="157"/>
      <c r="JFZ235" s="157"/>
      <c r="JGA235" s="157"/>
      <c r="JGB235" s="157"/>
      <c r="JGC235" s="157"/>
      <c r="JGD235" s="157"/>
      <c r="JGE235" s="157"/>
      <c r="JGF235" s="157"/>
      <c r="JGG235" s="157"/>
      <c r="JGH235" s="157"/>
      <c r="JGI235" s="157"/>
      <c r="JGJ235" s="157"/>
      <c r="JGK235" s="157"/>
      <c r="JGL235" s="157"/>
      <c r="JGM235" s="157"/>
      <c r="JGN235" s="157"/>
      <c r="JGO235" s="157"/>
      <c r="JGP235" s="157"/>
      <c r="JGQ235" s="157"/>
      <c r="JGR235" s="157"/>
      <c r="JGS235" s="157"/>
      <c r="JGT235" s="157"/>
      <c r="JGU235" s="157"/>
      <c r="JGV235" s="157"/>
      <c r="JGW235" s="157"/>
      <c r="JGX235" s="157"/>
      <c r="JGY235" s="157"/>
      <c r="JGZ235" s="157"/>
      <c r="JHA235" s="157"/>
      <c r="JHB235" s="157"/>
      <c r="JHC235" s="157"/>
      <c r="JHD235" s="157"/>
      <c r="JHE235" s="157"/>
      <c r="JHF235" s="157"/>
      <c r="JHG235" s="157"/>
      <c r="JHH235" s="157"/>
      <c r="JHI235" s="157"/>
      <c r="JHJ235" s="157"/>
      <c r="JHK235" s="157"/>
      <c r="JHL235" s="157"/>
      <c r="JHM235" s="157"/>
      <c r="JHN235" s="157"/>
      <c r="JHO235" s="157"/>
      <c r="JHP235" s="157"/>
      <c r="JHQ235" s="157"/>
      <c r="JHR235" s="157"/>
      <c r="JHS235" s="157"/>
      <c r="JHT235" s="157"/>
      <c r="JHU235" s="157"/>
      <c r="JHV235" s="157"/>
      <c r="JHW235" s="157"/>
      <c r="JHX235" s="157"/>
      <c r="JHY235" s="157"/>
      <c r="JHZ235" s="157"/>
      <c r="JIA235" s="157"/>
      <c r="JIB235" s="157"/>
      <c r="JIC235" s="157"/>
      <c r="JID235" s="157"/>
      <c r="JIE235" s="157"/>
      <c r="JIF235" s="157"/>
      <c r="JIG235" s="157"/>
      <c r="JIH235" s="157"/>
      <c r="JII235" s="157"/>
      <c r="JIJ235" s="157"/>
      <c r="JIK235" s="157"/>
      <c r="JIL235" s="157"/>
      <c r="JIM235" s="157"/>
      <c r="JIN235" s="157"/>
      <c r="JIO235" s="157"/>
      <c r="JIP235" s="157"/>
      <c r="JIQ235" s="157"/>
      <c r="JIR235" s="157"/>
      <c r="JIS235" s="157"/>
      <c r="JIT235" s="157"/>
      <c r="JIU235" s="157"/>
      <c r="JIV235" s="157"/>
      <c r="JIW235" s="157"/>
      <c r="JIX235" s="157"/>
      <c r="JIY235" s="157"/>
      <c r="JIZ235" s="157"/>
      <c r="JJA235" s="157"/>
      <c r="JJB235" s="157"/>
      <c r="JJC235" s="157"/>
      <c r="JJD235" s="157"/>
      <c r="JJE235" s="157"/>
      <c r="JJF235" s="157"/>
      <c r="JJG235" s="157"/>
      <c r="JJH235" s="157"/>
      <c r="JJI235" s="157"/>
      <c r="JJJ235" s="157"/>
      <c r="JJK235" s="157"/>
      <c r="JJL235" s="157"/>
      <c r="JJM235" s="157"/>
      <c r="JJN235" s="157"/>
      <c r="JJO235" s="157"/>
      <c r="JJP235" s="157"/>
      <c r="JJQ235" s="157"/>
      <c r="JJR235" s="157"/>
      <c r="JJS235" s="157"/>
      <c r="JJT235" s="157"/>
      <c r="JJU235" s="157"/>
      <c r="JJV235" s="157"/>
      <c r="JJW235" s="157"/>
      <c r="JJX235" s="157"/>
      <c r="JJY235" s="157"/>
      <c r="JJZ235" s="157"/>
      <c r="JKA235" s="157"/>
      <c r="JKB235" s="157"/>
      <c r="JKC235" s="157"/>
      <c r="JKD235" s="157"/>
      <c r="JKE235" s="157"/>
      <c r="JKF235" s="157"/>
      <c r="JKG235" s="157"/>
      <c r="JKH235" s="157"/>
      <c r="JKI235" s="157"/>
      <c r="JKJ235" s="157"/>
      <c r="JKK235" s="157"/>
      <c r="JKL235" s="157"/>
      <c r="JKM235" s="157"/>
      <c r="JKN235" s="157"/>
      <c r="JKO235" s="157"/>
      <c r="JKP235" s="157"/>
      <c r="JKQ235" s="157"/>
      <c r="JKR235" s="157"/>
      <c r="JKS235" s="157"/>
      <c r="JKT235" s="157"/>
      <c r="JKU235" s="157"/>
      <c r="JKV235" s="157"/>
      <c r="JKW235" s="157"/>
      <c r="JKX235" s="157"/>
      <c r="JKY235" s="157"/>
      <c r="JKZ235" s="157"/>
      <c r="JLA235" s="157"/>
      <c r="JLB235" s="157"/>
      <c r="JLC235" s="157"/>
      <c r="JLD235" s="157"/>
      <c r="JLE235" s="157"/>
      <c r="JLF235" s="157"/>
      <c r="JLG235" s="157"/>
      <c r="JLH235" s="157"/>
      <c r="JLI235" s="157"/>
      <c r="JLJ235" s="157"/>
      <c r="JLK235" s="157"/>
      <c r="JLL235" s="157"/>
      <c r="JLM235" s="157"/>
      <c r="JLN235" s="157"/>
      <c r="JLO235" s="157"/>
      <c r="JLP235" s="157"/>
      <c r="JLQ235" s="157"/>
      <c r="JLR235" s="157"/>
      <c r="JLS235" s="157"/>
      <c r="JLT235" s="157"/>
      <c r="JLU235" s="157"/>
      <c r="JLV235" s="157"/>
      <c r="JLW235" s="157"/>
      <c r="JLX235" s="157"/>
      <c r="JLY235" s="157"/>
      <c r="JLZ235" s="157"/>
      <c r="JMA235" s="157"/>
      <c r="JMB235" s="157"/>
      <c r="JMC235" s="157"/>
      <c r="JMD235" s="157"/>
      <c r="JME235" s="157"/>
      <c r="JMF235" s="157"/>
      <c r="JMG235" s="157"/>
      <c r="JMH235" s="157"/>
      <c r="JMI235" s="157"/>
      <c r="JMJ235" s="157"/>
      <c r="JMK235" s="157"/>
      <c r="JML235" s="157"/>
      <c r="JMM235" s="157"/>
      <c r="JMN235" s="157"/>
      <c r="JMO235" s="157"/>
      <c r="JMP235" s="157"/>
      <c r="JMQ235" s="157"/>
      <c r="JMR235" s="157"/>
      <c r="JMS235" s="157"/>
      <c r="JMT235" s="157"/>
      <c r="JMU235" s="157"/>
      <c r="JMV235" s="157"/>
      <c r="JMW235" s="157"/>
      <c r="JMX235" s="157"/>
      <c r="JMY235" s="157"/>
      <c r="JMZ235" s="157"/>
      <c r="JNA235" s="157"/>
      <c r="JNB235" s="157"/>
      <c r="JNC235" s="157"/>
      <c r="JND235" s="157"/>
      <c r="JNE235" s="157"/>
      <c r="JNF235" s="157"/>
      <c r="JNG235" s="157"/>
      <c r="JNH235" s="157"/>
      <c r="JNI235" s="157"/>
      <c r="JNJ235" s="157"/>
      <c r="JNK235" s="157"/>
      <c r="JNL235" s="157"/>
      <c r="JNM235" s="157"/>
      <c r="JNN235" s="157"/>
      <c r="JNO235" s="157"/>
      <c r="JNP235" s="157"/>
      <c r="JNQ235" s="157"/>
      <c r="JNR235" s="157"/>
      <c r="JNS235" s="157"/>
      <c r="JNT235" s="157"/>
      <c r="JNU235" s="157"/>
      <c r="JNV235" s="157"/>
      <c r="JNW235" s="157"/>
      <c r="JNX235" s="157"/>
      <c r="JNY235" s="157"/>
      <c r="JNZ235" s="157"/>
      <c r="JOA235" s="157"/>
      <c r="JOB235" s="157"/>
      <c r="JOC235" s="157"/>
      <c r="JOD235" s="157"/>
      <c r="JOE235" s="157"/>
      <c r="JOF235" s="157"/>
      <c r="JOG235" s="157"/>
      <c r="JOH235" s="157"/>
      <c r="JOI235" s="157"/>
      <c r="JOJ235" s="157"/>
      <c r="JOK235" s="157"/>
      <c r="JOL235" s="157"/>
      <c r="JOM235" s="157"/>
      <c r="JON235" s="157"/>
      <c r="JOO235" s="157"/>
      <c r="JOP235" s="157"/>
      <c r="JOQ235" s="157"/>
      <c r="JOR235" s="157"/>
      <c r="JOS235" s="157"/>
      <c r="JOT235" s="157"/>
      <c r="JOU235" s="157"/>
      <c r="JOV235" s="157"/>
      <c r="JOW235" s="157"/>
      <c r="JOX235" s="157"/>
      <c r="JOY235" s="157"/>
      <c r="JOZ235" s="157"/>
      <c r="JPA235" s="157"/>
      <c r="JPB235" s="157"/>
      <c r="JPC235" s="157"/>
      <c r="JPD235" s="157"/>
      <c r="JPE235" s="157"/>
      <c r="JPF235" s="157"/>
      <c r="JPG235" s="157"/>
      <c r="JPH235" s="157"/>
      <c r="JPI235" s="157"/>
      <c r="JPJ235" s="157"/>
      <c r="JPK235" s="157"/>
      <c r="JPL235" s="157"/>
      <c r="JPM235" s="157"/>
      <c r="JPN235" s="157"/>
      <c r="JPO235" s="157"/>
      <c r="JPP235" s="157"/>
      <c r="JPQ235" s="157"/>
      <c r="JPR235" s="157"/>
      <c r="JPS235" s="157"/>
      <c r="JPT235" s="157"/>
      <c r="JPU235" s="157"/>
      <c r="JPV235" s="157"/>
      <c r="JPW235" s="157"/>
      <c r="JPX235" s="157"/>
      <c r="JPY235" s="157"/>
      <c r="JPZ235" s="157"/>
      <c r="JQA235" s="157"/>
      <c r="JQB235" s="157"/>
      <c r="JQC235" s="157"/>
      <c r="JQD235" s="157"/>
      <c r="JQE235" s="157"/>
      <c r="JQF235" s="157"/>
      <c r="JQG235" s="157"/>
      <c r="JQH235" s="157"/>
      <c r="JQI235" s="157"/>
      <c r="JQJ235" s="157"/>
      <c r="JQK235" s="157"/>
      <c r="JQL235" s="157"/>
      <c r="JQM235" s="157"/>
      <c r="JQN235" s="157"/>
      <c r="JQO235" s="157"/>
      <c r="JQP235" s="157"/>
      <c r="JQQ235" s="157"/>
      <c r="JQR235" s="157"/>
      <c r="JQS235" s="157"/>
      <c r="JQT235" s="157"/>
      <c r="JQU235" s="157"/>
      <c r="JQV235" s="157"/>
      <c r="JQW235" s="157"/>
      <c r="JQX235" s="157"/>
      <c r="JQY235" s="157"/>
      <c r="JQZ235" s="157"/>
      <c r="JRA235" s="157"/>
      <c r="JRB235" s="157"/>
      <c r="JRC235" s="157"/>
      <c r="JRD235" s="157"/>
      <c r="JRE235" s="157"/>
      <c r="JRF235" s="157"/>
      <c r="JRG235" s="157"/>
      <c r="JRH235" s="157"/>
      <c r="JRI235" s="157"/>
      <c r="JRJ235" s="157"/>
      <c r="JRK235" s="157"/>
      <c r="JRL235" s="157"/>
      <c r="JRM235" s="157"/>
      <c r="JRN235" s="157"/>
      <c r="JRO235" s="157"/>
      <c r="JRP235" s="157"/>
      <c r="JRQ235" s="157"/>
      <c r="JRR235" s="157"/>
      <c r="JRS235" s="157"/>
      <c r="JRT235" s="157"/>
      <c r="JRU235" s="157"/>
      <c r="JRV235" s="157"/>
      <c r="JRW235" s="157"/>
      <c r="JRX235" s="157"/>
      <c r="JRY235" s="157"/>
      <c r="JRZ235" s="157"/>
      <c r="JSA235" s="157"/>
      <c r="JSB235" s="157"/>
      <c r="JSC235" s="157"/>
      <c r="JSD235" s="157"/>
      <c r="JSE235" s="157"/>
      <c r="JSF235" s="157"/>
      <c r="JSG235" s="157"/>
      <c r="JSH235" s="157"/>
      <c r="JSI235" s="157"/>
      <c r="JSJ235" s="157"/>
      <c r="JSK235" s="157"/>
      <c r="JSL235" s="157"/>
      <c r="JSM235" s="157"/>
      <c r="JSN235" s="157"/>
      <c r="JSO235" s="157"/>
      <c r="JSP235" s="157"/>
      <c r="JSQ235" s="157"/>
      <c r="JSR235" s="157"/>
      <c r="JSS235" s="157"/>
      <c r="JST235" s="157"/>
      <c r="JSU235" s="157"/>
      <c r="JSV235" s="157"/>
      <c r="JSW235" s="157"/>
      <c r="JSX235" s="157"/>
      <c r="JSY235" s="157"/>
      <c r="JSZ235" s="157"/>
      <c r="JTA235" s="157"/>
      <c r="JTB235" s="157"/>
      <c r="JTC235" s="157"/>
      <c r="JTD235" s="157"/>
      <c r="JTE235" s="157"/>
      <c r="JTF235" s="157"/>
      <c r="JTG235" s="157"/>
      <c r="JTH235" s="157"/>
      <c r="JTI235" s="157"/>
      <c r="JTJ235" s="157"/>
      <c r="JTK235" s="157"/>
      <c r="JTL235" s="157"/>
      <c r="JTM235" s="157"/>
      <c r="JTN235" s="157"/>
      <c r="JTO235" s="157"/>
      <c r="JTP235" s="157"/>
      <c r="JTQ235" s="157"/>
      <c r="JTR235" s="157"/>
      <c r="JTS235" s="157"/>
      <c r="JTT235" s="157"/>
      <c r="JTU235" s="157"/>
      <c r="JTV235" s="157"/>
      <c r="JTW235" s="157"/>
      <c r="JTX235" s="157"/>
      <c r="JTY235" s="157"/>
      <c r="JTZ235" s="157"/>
      <c r="JUA235" s="157"/>
      <c r="JUB235" s="157"/>
      <c r="JUC235" s="157"/>
      <c r="JUD235" s="157"/>
      <c r="JUE235" s="157"/>
      <c r="JUF235" s="157"/>
      <c r="JUG235" s="157"/>
      <c r="JUH235" s="157"/>
      <c r="JUI235" s="157"/>
      <c r="JUJ235" s="157"/>
      <c r="JUK235" s="157"/>
      <c r="JUL235" s="157"/>
      <c r="JUM235" s="157"/>
      <c r="JUN235" s="157"/>
      <c r="JUO235" s="157"/>
      <c r="JUP235" s="157"/>
      <c r="JUQ235" s="157"/>
      <c r="JUR235" s="157"/>
      <c r="JUS235" s="157"/>
      <c r="JUT235" s="157"/>
      <c r="JUU235" s="157"/>
      <c r="JUV235" s="157"/>
      <c r="JUW235" s="157"/>
      <c r="JUX235" s="157"/>
      <c r="JUY235" s="157"/>
      <c r="JUZ235" s="157"/>
      <c r="JVA235" s="157"/>
      <c r="JVB235" s="157"/>
      <c r="JVC235" s="157"/>
      <c r="JVD235" s="157"/>
      <c r="JVE235" s="157"/>
      <c r="JVF235" s="157"/>
      <c r="JVG235" s="157"/>
      <c r="JVH235" s="157"/>
      <c r="JVI235" s="157"/>
      <c r="JVJ235" s="157"/>
      <c r="JVK235" s="157"/>
      <c r="JVL235" s="157"/>
      <c r="JVM235" s="157"/>
      <c r="JVN235" s="157"/>
      <c r="JVO235" s="157"/>
      <c r="JVP235" s="157"/>
      <c r="JVQ235" s="157"/>
      <c r="JVR235" s="157"/>
      <c r="JVS235" s="157"/>
      <c r="JVT235" s="157"/>
      <c r="JVU235" s="157"/>
      <c r="JVV235" s="157"/>
      <c r="JVW235" s="157"/>
      <c r="JVX235" s="157"/>
      <c r="JVY235" s="157"/>
      <c r="JVZ235" s="157"/>
      <c r="JWA235" s="157"/>
      <c r="JWB235" s="157"/>
      <c r="JWC235" s="157"/>
      <c r="JWD235" s="157"/>
      <c r="JWE235" s="157"/>
      <c r="JWF235" s="157"/>
      <c r="JWG235" s="157"/>
      <c r="JWH235" s="157"/>
      <c r="JWI235" s="157"/>
      <c r="JWJ235" s="157"/>
      <c r="JWK235" s="157"/>
      <c r="JWL235" s="157"/>
      <c r="JWM235" s="157"/>
      <c r="JWN235" s="157"/>
      <c r="JWO235" s="157"/>
      <c r="JWP235" s="157"/>
      <c r="JWQ235" s="157"/>
      <c r="JWR235" s="157"/>
      <c r="JWS235" s="157"/>
      <c r="JWT235" s="157"/>
      <c r="JWU235" s="157"/>
      <c r="JWV235" s="157"/>
      <c r="JWW235" s="157"/>
      <c r="JWX235" s="157"/>
      <c r="JWY235" s="157"/>
      <c r="JWZ235" s="157"/>
      <c r="JXA235" s="157"/>
      <c r="JXB235" s="157"/>
      <c r="JXC235" s="157"/>
      <c r="JXD235" s="157"/>
      <c r="JXE235" s="157"/>
      <c r="JXF235" s="157"/>
      <c r="JXG235" s="157"/>
      <c r="JXH235" s="157"/>
      <c r="JXI235" s="157"/>
      <c r="JXJ235" s="157"/>
      <c r="JXK235" s="157"/>
      <c r="JXL235" s="157"/>
      <c r="JXM235" s="157"/>
      <c r="JXN235" s="157"/>
      <c r="JXO235" s="157"/>
      <c r="JXP235" s="157"/>
      <c r="JXQ235" s="157"/>
      <c r="JXR235" s="157"/>
      <c r="JXS235" s="157"/>
      <c r="JXT235" s="157"/>
      <c r="JXU235" s="157"/>
      <c r="JXV235" s="157"/>
      <c r="JXW235" s="157"/>
      <c r="JXX235" s="157"/>
      <c r="JXY235" s="157"/>
      <c r="JXZ235" s="157"/>
      <c r="JYA235" s="157"/>
      <c r="JYB235" s="157"/>
      <c r="JYC235" s="157"/>
      <c r="JYD235" s="157"/>
      <c r="JYE235" s="157"/>
      <c r="JYF235" s="157"/>
      <c r="JYG235" s="157"/>
      <c r="JYH235" s="157"/>
      <c r="JYI235" s="157"/>
      <c r="JYJ235" s="157"/>
      <c r="JYK235" s="157"/>
      <c r="JYL235" s="157"/>
      <c r="JYM235" s="157"/>
      <c r="JYN235" s="157"/>
      <c r="JYO235" s="157"/>
      <c r="JYP235" s="157"/>
      <c r="JYQ235" s="157"/>
      <c r="JYR235" s="157"/>
      <c r="JYS235" s="157"/>
      <c r="JYT235" s="157"/>
      <c r="JYU235" s="157"/>
      <c r="JYV235" s="157"/>
      <c r="JYW235" s="157"/>
      <c r="JYX235" s="157"/>
      <c r="JYY235" s="157"/>
      <c r="JYZ235" s="157"/>
      <c r="JZA235" s="157"/>
      <c r="JZB235" s="157"/>
      <c r="JZC235" s="157"/>
      <c r="JZD235" s="157"/>
      <c r="JZE235" s="157"/>
      <c r="JZF235" s="157"/>
      <c r="JZG235" s="157"/>
      <c r="JZH235" s="157"/>
      <c r="JZI235" s="157"/>
      <c r="JZJ235" s="157"/>
      <c r="JZK235" s="157"/>
      <c r="JZL235" s="157"/>
      <c r="JZM235" s="157"/>
      <c r="JZN235" s="157"/>
      <c r="JZO235" s="157"/>
      <c r="JZP235" s="157"/>
      <c r="JZQ235" s="157"/>
      <c r="JZR235" s="157"/>
      <c r="JZS235" s="157"/>
      <c r="JZT235" s="157"/>
      <c r="JZU235" s="157"/>
      <c r="JZV235" s="157"/>
      <c r="JZW235" s="157"/>
      <c r="JZX235" s="157"/>
      <c r="JZY235" s="157"/>
      <c r="JZZ235" s="157"/>
      <c r="KAA235" s="157"/>
      <c r="KAB235" s="157"/>
      <c r="KAC235" s="157"/>
      <c r="KAD235" s="157"/>
      <c r="KAE235" s="157"/>
      <c r="KAF235" s="157"/>
      <c r="KAG235" s="157"/>
      <c r="KAH235" s="157"/>
      <c r="KAI235" s="157"/>
      <c r="KAJ235" s="157"/>
      <c r="KAK235" s="157"/>
      <c r="KAL235" s="157"/>
      <c r="KAM235" s="157"/>
      <c r="KAN235" s="157"/>
      <c r="KAO235" s="157"/>
      <c r="KAP235" s="157"/>
      <c r="KAQ235" s="157"/>
      <c r="KAR235" s="157"/>
      <c r="KAS235" s="157"/>
      <c r="KAT235" s="157"/>
      <c r="KAU235" s="157"/>
      <c r="KAV235" s="157"/>
      <c r="KAW235" s="157"/>
      <c r="KAX235" s="157"/>
      <c r="KAY235" s="157"/>
      <c r="KAZ235" s="157"/>
      <c r="KBA235" s="157"/>
      <c r="KBB235" s="157"/>
      <c r="KBC235" s="157"/>
      <c r="KBD235" s="157"/>
      <c r="KBE235" s="157"/>
      <c r="KBF235" s="157"/>
      <c r="KBG235" s="157"/>
      <c r="KBH235" s="157"/>
      <c r="KBI235" s="157"/>
      <c r="KBJ235" s="157"/>
      <c r="KBK235" s="157"/>
      <c r="KBL235" s="157"/>
      <c r="KBM235" s="157"/>
      <c r="KBN235" s="157"/>
      <c r="KBO235" s="157"/>
      <c r="KBP235" s="157"/>
      <c r="KBQ235" s="157"/>
      <c r="KBR235" s="157"/>
      <c r="KBS235" s="157"/>
      <c r="KBT235" s="157"/>
      <c r="KBU235" s="157"/>
      <c r="KBV235" s="157"/>
      <c r="KBW235" s="157"/>
      <c r="KBX235" s="157"/>
      <c r="KBY235" s="157"/>
      <c r="KBZ235" s="157"/>
      <c r="KCA235" s="157"/>
      <c r="KCB235" s="157"/>
      <c r="KCC235" s="157"/>
      <c r="KCD235" s="157"/>
      <c r="KCE235" s="157"/>
      <c r="KCF235" s="157"/>
      <c r="KCG235" s="157"/>
      <c r="KCH235" s="157"/>
      <c r="KCI235" s="157"/>
      <c r="KCJ235" s="157"/>
      <c r="KCK235" s="157"/>
      <c r="KCL235" s="157"/>
      <c r="KCM235" s="157"/>
      <c r="KCN235" s="157"/>
      <c r="KCO235" s="157"/>
      <c r="KCP235" s="157"/>
      <c r="KCQ235" s="157"/>
      <c r="KCR235" s="157"/>
      <c r="KCS235" s="157"/>
      <c r="KCT235" s="157"/>
      <c r="KCU235" s="157"/>
      <c r="KCV235" s="157"/>
      <c r="KCW235" s="157"/>
      <c r="KCX235" s="157"/>
      <c r="KCY235" s="157"/>
      <c r="KCZ235" s="157"/>
      <c r="KDA235" s="157"/>
      <c r="KDB235" s="157"/>
      <c r="KDC235" s="157"/>
      <c r="KDD235" s="157"/>
      <c r="KDE235" s="157"/>
      <c r="KDF235" s="157"/>
      <c r="KDG235" s="157"/>
      <c r="KDH235" s="157"/>
      <c r="KDI235" s="157"/>
      <c r="KDJ235" s="157"/>
      <c r="KDK235" s="157"/>
      <c r="KDL235" s="157"/>
      <c r="KDM235" s="157"/>
      <c r="KDN235" s="157"/>
      <c r="KDO235" s="157"/>
      <c r="KDP235" s="157"/>
      <c r="KDQ235" s="157"/>
      <c r="KDR235" s="157"/>
      <c r="KDS235" s="157"/>
      <c r="KDT235" s="157"/>
      <c r="KDU235" s="157"/>
      <c r="KDV235" s="157"/>
      <c r="KDW235" s="157"/>
      <c r="KDX235" s="157"/>
      <c r="KDY235" s="157"/>
      <c r="KDZ235" s="157"/>
      <c r="KEA235" s="157"/>
      <c r="KEB235" s="157"/>
      <c r="KEC235" s="157"/>
      <c r="KED235" s="157"/>
      <c r="KEE235" s="157"/>
      <c r="KEF235" s="157"/>
      <c r="KEG235" s="157"/>
      <c r="KEH235" s="157"/>
      <c r="KEI235" s="157"/>
      <c r="KEJ235" s="157"/>
      <c r="KEK235" s="157"/>
      <c r="KEL235" s="157"/>
      <c r="KEM235" s="157"/>
      <c r="KEN235" s="157"/>
      <c r="KEO235" s="157"/>
      <c r="KEP235" s="157"/>
      <c r="KEQ235" s="157"/>
      <c r="KER235" s="157"/>
      <c r="KES235" s="157"/>
      <c r="KET235" s="157"/>
      <c r="KEU235" s="157"/>
      <c r="KEV235" s="157"/>
      <c r="KEW235" s="157"/>
      <c r="KEX235" s="157"/>
      <c r="KEY235" s="157"/>
      <c r="KEZ235" s="157"/>
      <c r="KFA235" s="157"/>
      <c r="KFB235" s="157"/>
      <c r="KFC235" s="157"/>
      <c r="KFD235" s="157"/>
      <c r="KFE235" s="157"/>
      <c r="KFF235" s="157"/>
      <c r="KFG235" s="157"/>
      <c r="KFH235" s="157"/>
      <c r="KFI235" s="157"/>
      <c r="KFJ235" s="157"/>
      <c r="KFK235" s="157"/>
      <c r="KFL235" s="157"/>
      <c r="KFM235" s="157"/>
      <c r="KFN235" s="157"/>
      <c r="KFO235" s="157"/>
      <c r="KFP235" s="157"/>
      <c r="KFQ235" s="157"/>
      <c r="KFR235" s="157"/>
      <c r="KFS235" s="157"/>
      <c r="KFT235" s="157"/>
      <c r="KFU235" s="157"/>
      <c r="KFV235" s="157"/>
      <c r="KFW235" s="157"/>
      <c r="KFX235" s="157"/>
      <c r="KFY235" s="157"/>
      <c r="KFZ235" s="157"/>
      <c r="KGA235" s="157"/>
      <c r="KGB235" s="157"/>
      <c r="KGC235" s="157"/>
      <c r="KGD235" s="157"/>
      <c r="KGE235" s="157"/>
      <c r="KGF235" s="157"/>
      <c r="KGG235" s="157"/>
      <c r="KGH235" s="157"/>
      <c r="KGI235" s="157"/>
      <c r="KGJ235" s="157"/>
      <c r="KGK235" s="157"/>
      <c r="KGL235" s="157"/>
      <c r="KGM235" s="157"/>
      <c r="KGN235" s="157"/>
      <c r="KGO235" s="157"/>
      <c r="KGP235" s="157"/>
      <c r="KGQ235" s="157"/>
      <c r="KGR235" s="157"/>
      <c r="KGS235" s="157"/>
      <c r="KGT235" s="157"/>
      <c r="KGU235" s="157"/>
      <c r="KGV235" s="157"/>
      <c r="KGW235" s="157"/>
      <c r="KGX235" s="157"/>
      <c r="KGY235" s="157"/>
      <c r="KGZ235" s="157"/>
      <c r="KHA235" s="157"/>
      <c r="KHB235" s="157"/>
      <c r="KHC235" s="157"/>
      <c r="KHD235" s="157"/>
      <c r="KHE235" s="157"/>
      <c r="KHF235" s="157"/>
      <c r="KHG235" s="157"/>
      <c r="KHH235" s="157"/>
      <c r="KHI235" s="157"/>
      <c r="KHJ235" s="157"/>
      <c r="KHK235" s="157"/>
      <c r="KHL235" s="157"/>
      <c r="KHM235" s="157"/>
      <c r="KHN235" s="157"/>
      <c r="KHO235" s="157"/>
      <c r="KHP235" s="157"/>
      <c r="KHQ235" s="157"/>
      <c r="KHR235" s="157"/>
      <c r="KHS235" s="157"/>
      <c r="KHT235" s="157"/>
      <c r="KHU235" s="157"/>
      <c r="KHV235" s="157"/>
      <c r="KHW235" s="157"/>
      <c r="KHX235" s="157"/>
      <c r="KHY235" s="157"/>
      <c r="KHZ235" s="157"/>
      <c r="KIA235" s="157"/>
      <c r="KIB235" s="157"/>
      <c r="KIC235" s="157"/>
      <c r="KID235" s="157"/>
      <c r="KIE235" s="157"/>
      <c r="KIF235" s="157"/>
      <c r="KIG235" s="157"/>
      <c r="KIH235" s="157"/>
      <c r="KII235" s="157"/>
      <c r="KIJ235" s="157"/>
      <c r="KIK235" s="157"/>
      <c r="KIL235" s="157"/>
      <c r="KIM235" s="157"/>
      <c r="KIN235" s="157"/>
      <c r="KIO235" s="157"/>
      <c r="KIP235" s="157"/>
      <c r="KIQ235" s="157"/>
      <c r="KIR235" s="157"/>
      <c r="KIS235" s="157"/>
      <c r="KIT235" s="157"/>
      <c r="KIU235" s="157"/>
      <c r="KIV235" s="157"/>
      <c r="KIW235" s="157"/>
      <c r="KIX235" s="157"/>
      <c r="KIY235" s="157"/>
      <c r="KIZ235" s="157"/>
      <c r="KJA235" s="157"/>
      <c r="KJB235" s="157"/>
      <c r="KJC235" s="157"/>
      <c r="KJD235" s="157"/>
      <c r="KJE235" s="157"/>
      <c r="KJF235" s="157"/>
      <c r="KJG235" s="157"/>
      <c r="KJH235" s="157"/>
      <c r="KJI235" s="157"/>
      <c r="KJJ235" s="157"/>
      <c r="KJK235" s="157"/>
      <c r="KJL235" s="157"/>
      <c r="KJM235" s="157"/>
      <c r="KJN235" s="157"/>
      <c r="KJO235" s="157"/>
      <c r="KJP235" s="157"/>
      <c r="KJQ235" s="157"/>
      <c r="KJR235" s="157"/>
      <c r="KJS235" s="157"/>
      <c r="KJT235" s="157"/>
      <c r="KJU235" s="157"/>
      <c r="KJV235" s="157"/>
      <c r="KJW235" s="157"/>
      <c r="KJX235" s="157"/>
      <c r="KJY235" s="157"/>
      <c r="KJZ235" s="157"/>
      <c r="KKA235" s="157"/>
      <c r="KKB235" s="157"/>
      <c r="KKC235" s="157"/>
      <c r="KKD235" s="157"/>
      <c r="KKE235" s="157"/>
      <c r="KKF235" s="157"/>
      <c r="KKG235" s="157"/>
      <c r="KKH235" s="157"/>
      <c r="KKI235" s="157"/>
      <c r="KKJ235" s="157"/>
      <c r="KKK235" s="157"/>
      <c r="KKL235" s="157"/>
      <c r="KKM235" s="157"/>
      <c r="KKN235" s="157"/>
      <c r="KKO235" s="157"/>
      <c r="KKP235" s="157"/>
      <c r="KKQ235" s="157"/>
      <c r="KKR235" s="157"/>
      <c r="KKS235" s="157"/>
      <c r="KKT235" s="157"/>
      <c r="KKU235" s="157"/>
      <c r="KKV235" s="157"/>
      <c r="KKW235" s="157"/>
      <c r="KKX235" s="157"/>
      <c r="KKY235" s="157"/>
      <c r="KKZ235" s="157"/>
      <c r="KLA235" s="157"/>
      <c r="KLB235" s="157"/>
      <c r="KLC235" s="157"/>
      <c r="KLD235" s="157"/>
      <c r="KLE235" s="157"/>
      <c r="KLF235" s="157"/>
      <c r="KLG235" s="157"/>
      <c r="KLH235" s="157"/>
      <c r="KLI235" s="157"/>
      <c r="KLJ235" s="157"/>
      <c r="KLK235" s="157"/>
      <c r="KLL235" s="157"/>
      <c r="KLM235" s="157"/>
      <c r="KLN235" s="157"/>
      <c r="KLO235" s="157"/>
      <c r="KLP235" s="157"/>
      <c r="KLQ235" s="157"/>
      <c r="KLR235" s="157"/>
      <c r="KLS235" s="157"/>
      <c r="KLT235" s="157"/>
      <c r="KLU235" s="157"/>
      <c r="KLV235" s="157"/>
      <c r="KLW235" s="157"/>
      <c r="KLX235" s="157"/>
      <c r="KLY235" s="157"/>
      <c r="KLZ235" s="157"/>
      <c r="KMA235" s="157"/>
      <c r="KMB235" s="157"/>
      <c r="KMC235" s="157"/>
      <c r="KMD235" s="157"/>
      <c r="KME235" s="157"/>
      <c r="KMF235" s="157"/>
      <c r="KMG235" s="157"/>
      <c r="KMH235" s="157"/>
      <c r="KMI235" s="157"/>
      <c r="KMJ235" s="157"/>
      <c r="KMK235" s="157"/>
      <c r="KML235" s="157"/>
      <c r="KMM235" s="157"/>
      <c r="KMN235" s="157"/>
      <c r="KMO235" s="157"/>
      <c r="KMP235" s="157"/>
      <c r="KMQ235" s="157"/>
      <c r="KMR235" s="157"/>
      <c r="KMS235" s="157"/>
      <c r="KMT235" s="157"/>
      <c r="KMU235" s="157"/>
      <c r="KMV235" s="157"/>
      <c r="KMW235" s="157"/>
      <c r="KMX235" s="157"/>
      <c r="KMY235" s="157"/>
      <c r="KMZ235" s="157"/>
      <c r="KNA235" s="157"/>
      <c r="KNB235" s="157"/>
      <c r="KNC235" s="157"/>
      <c r="KND235" s="157"/>
      <c r="KNE235" s="157"/>
      <c r="KNF235" s="157"/>
      <c r="KNG235" s="157"/>
      <c r="KNH235" s="157"/>
      <c r="KNI235" s="157"/>
      <c r="KNJ235" s="157"/>
      <c r="KNK235" s="157"/>
      <c r="KNL235" s="157"/>
      <c r="KNM235" s="157"/>
      <c r="KNN235" s="157"/>
      <c r="KNO235" s="157"/>
      <c r="KNP235" s="157"/>
      <c r="KNQ235" s="157"/>
      <c r="KNR235" s="157"/>
      <c r="KNS235" s="157"/>
      <c r="KNT235" s="157"/>
      <c r="KNU235" s="157"/>
      <c r="KNV235" s="157"/>
      <c r="KNW235" s="157"/>
      <c r="KNX235" s="157"/>
      <c r="KNY235" s="157"/>
      <c r="KNZ235" s="157"/>
      <c r="KOA235" s="157"/>
      <c r="KOB235" s="157"/>
      <c r="KOC235" s="157"/>
      <c r="KOD235" s="157"/>
      <c r="KOE235" s="157"/>
      <c r="KOF235" s="157"/>
      <c r="KOG235" s="157"/>
      <c r="KOH235" s="157"/>
      <c r="KOI235" s="157"/>
      <c r="KOJ235" s="157"/>
      <c r="KOK235" s="157"/>
      <c r="KOL235" s="157"/>
      <c r="KOM235" s="157"/>
      <c r="KON235" s="157"/>
      <c r="KOO235" s="157"/>
      <c r="KOP235" s="157"/>
      <c r="KOQ235" s="157"/>
      <c r="KOR235" s="157"/>
      <c r="KOS235" s="157"/>
      <c r="KOT235" s="157"/>
      <c r="KOU235" s="157"/>
      <c r="KOV235" s="157"/>
      <c r="KOW235" s="157"/>
      <c r="KOX235" s="157"/>
      <c r="KOY235" s="157"/>
      <c r="KOZ235" s="157"/>
      <c r="KPA235" s="157"/>
      <c r="KPB235" s="157"/>
      <c r="KPC235" s="157"/>
      <c r="KPD235" s="157"/>
      <c r="KPE235" s="157"/>
      <c r="KPF235" s="157"/>
      <c r="KPG235" s="157"/>
      <c r="KPH235" s="157"/>
      <c r="KPI235" s="157"/>
      <c r="KPJ235" s="157"/>
      <c r="KPK235" s="157"/>
      <c r="KPL235" s="157"/>
      <c r="KPM235" s="157"/>
      <c r="KPN235" s="157"/>
      <c r="KPO235" s="157"/>
      <c r="KPP235" s="157"/>
      <c r="KPQ235" s="157"/>
      <c r="KPR235" s="157"/>
      <c r="KPS235" s="157"/>
      <c r="KPT235" s="157"/>
      <c r="KPU235" s="157"/>
      <c r="KPV235" s="157"/>
      <c r="KPW235" s="157"/>
      <c r="KPX235" s="157"/>
      <c r="KPY235" s="157"/>
      <c r="KPZ235" s="157"/>
      <c r="KQA235" s="157"/>
      <c r="KQB235" s="157"/>
      <c r="KQC235" s="157"/>
      <c r="KQD235" s="157"/>
      <c r="KQE235" s="157"/>
      <c r="KQF235" s="157"/>
      <c r="KQG235" s="157"/>
      <c r="KQH235" s="157"/>
      <c r="KQI235" s="157"/>
      <c r="KQJ235" s="157"/>
      <c r="KQK235" s="157"/>
      <c r="KQL235" s="157"/>
      <c r="KQM235" s="157"/>
      <c r="KQN235" s="157"/>
      <c r="KQO235" s="157"/>
      <c r="KQP235" s="157"/>
      <c r="KQQ235" s="157"/>
      <c r="KQR235" s="157"/>
      <c r="KQS235" s="157"/>
      <c r="KQT235" s="157"/>
      <c r="KQU235" s="157"/>
      <c r="KQV235" s="157"/>
      <c r="KQW235" s="157"/>
      <c r="KQX235" s="157"/>
      <c r="KQY235" s="157"/>
      <c r="KQZ235" s="157"/>
      <c r="KRA235" s="157"/>
      <c r="KRB235" s="157"/>
      <c r="KRC235" s="157"/>
      <c r="KRD235" s="157"/>
      <c r="KRE235" s="157"/>
      <c r="KRF235" s="157"/>
      <c r="KRG235" s="157"/>
      <c r="KRH235" s="157"/>
      <c r="KRI235" s="157"/>
      <c r="KRJ235" s="157"/>
      <c r="KRK235" s="157"/>
      <c r="KRL235" s="157"/>
      <c r="KRM235" s="157"/>
      <c r="KRN235" s="157"/>
      <c r="KRO235" s="157"/>
      <c r="KRP235" s="157"/>
      <c r="KRQ235" s="157"/>
      <c r="KRR235" s="157"/>
      <c r="KRS235" s="157"/>
      <c r="KRT235" s="157"/>
      <c r="KRU235" s="157"/>
      <c r="KRV235" s="157"/>
      <c r="KRW235" s="157"/>
      <c r="KRX235" s="157"/>
      <c r="KRY235" s="157"/>
      <c r="KRZ235" s="157"/>
      <c r="KSA235" s="157"/>
      <c r="KSB235" s="157"/>
      <c r="KSC235" s="157"/>
      <c r="KSD235" s="157"/>
      <c r="KSE235" s="157"/>
      <c r="KSF235" s="157"/>
      <c r="KSG235" s="157"/>
      <c r="KSH235" s="157"/>
      <c r="KSI235" s="157"/>
      <c r="KSJ235" s="157"/>
      <c r="KSK235" s="157"/>
      <c r="KSL235" s="157"/>
      <c r="KSM235" s="157"/>
      <c r="KSN235" s="157"/>
      <c r="KSO235" s="157"/>
      <c r="KSP235" s="157"/>
      <c r="KSQ235" s="157"/>
      <c r="KSR235" s="157"/>
      <c r="KSS235" s="157"/>
      <c r="KST235" s="157"/>
      <c r="KSU235" s="157"/>
      <c r="KSV235" s="157"/>
      <c r="KSW235" s="157"/>
      <c r="KSX235" s="157"/>
      <c r="KSY235" s="157"/>
      <c r="KSZ235" s="157"/>
      <c r="KTA235" s="157"/>
      <c r="KTB235" s="157"/>
      <c r="KTC235" s="157"/>
      <c r="KTD235" s="157"/>
      <c r="KTE235" s="157"/>
      <c r="KTF235" s="157"/>
      <c r="KTG235" s="157"/>
      <c r="KTH235" s="157"/>
      <c r="KTI235" s="157"/>
      <c r="KTJ235" s="157"/>
      <c r="KTK235" s="157"/>
      <c r="KTL235" s="157"/>
      <c r="KTM235" s="157"/>
      <c r="KTN235" s="157"/>
      <c r="KTO235" s="157"/>
      <c r="KTP235" s="157"/>
      <c r="KTQ235" s="157"/>
      <c r="KTR235" s="157"/>
      <c r="KTS235" s="157"/>
      <c r="KTT235" s="157"/>
      <c r="KTU235" s="157"/>
      <c r="KTV235" s="157"/>
      <c r="KTW235" s="157"/>
      <c r="KTX235" s="157"/>
      <c r="KTY235" s="157"/>
      <c r="KTZ235" s="157"/>
      <c r="KUA235" s="157"/>
      <c r="KUB235" s="157"/>
      <c r="KUC235" s="157"/>
      <c r="KUD235" s="157"/>
      <c r="KUE235" s="157"/>
      <c r="KUF235" s="157"/>
      <c r="KUG235" s="157"/>
      <c r="KUH235" s="157"/>
      <c r="KUI235" s="157"/>
      <c r="KUJ235" s="157"/>
      <c r="KUK235" s="157"/>
      <c r="KUL235" s="157"/>
      <c r="KUM235" s="157"/>
      <c r="KUN235" s="157"/>
      <c r="KUO235" s="157"/>
      <c r="KUP235" s="157"/>
      <c r="KUQ235" s="157"/>
      <c r="KUR235" s="157"/>
      <c r="KUS235" s="157"/>
      <c r="KUT235" s="157"/>
      <c r="KUU235" s="157"/>
      <c r="KUV235" s="157"/>
      <c r="KUW235" s="157"/>
      <c r="KUX235" s="157"/>
      <c r="KUY235" s="157"/>
      <c r="KUZ235" s="157"/>
      <c r="KVA235" s="157"/>
      <c r="KVB235" s="157"/>
      <c r="KVC235" s="157"/>
      <c r="KVD235" s="157"/>
      <c r="KVE235" s="157"/>
      <c r="KVF235" s="157"/>
      <c r="KVG235" s="157"/>
      <c r="KVH235" s="157"/>
      <c r="KVI235" s="157"/>
      <c r="KVJ235" s="157"/>
      <c r="KVK235" s="157"/>
      <c r="KVL235" s="157"/>
      <c r="KVM235" s="157"/>
      <c r="KVN235" s="157"/>
      <c r="KVO235" s="157"/>
      <c r="KVP235" s="157"/>
      <c r="KVQ235" s="157"/>
      <c r="KVR235" s="157"/>
      <c r="KVS235" s="157"/>
      <c r="KVT235" s="157"/>
      <c r="KVU235" s="157"/>
      <c r="KVV235" s="157"/>
      <c r="KVW235" s="157"/>
      <c r="KVX235" s="157"/>
      <c r="KVY235" s="157"/>
      <c r="KVZ235" s="157"/>
      <c r="KWA235" s="157"/>
      <c r="KWB235" s="157"/>
      <c r="KWC235" s="157"/>
      <c r="KWD235" s="157"/>
      <c r="KWE235" s="157"/>
      <c r="KWF235" s="157"/>
      <c r="KWG235" s="157"/>
      <c r="KWH235" s="157"/>
      <c r="KWI235" s="157"/>
      <c r="KWJ235" s="157"/>
      <c r="KWK235" s="157"/>
      <c r="KWL235" s="157"/>
      <c r="KWM235" s="157"/>
      <c r="KWN235" s="157"/>
      <c r="KWO235" s="157"/>
      <c r="KWP235" s="157"/>
      <c r="KWQ235" s="157"/>
      <c r="KWR235" s="157"/>
      <c r="KWS235" s="157"/>
      <c r="KWT235" s="157"/>
      <c r="KWU235" s="157"/>
      <c r="KWV235" s="157"/>
      <c r="KWW235" s="157"/>
      <c r="KWX235" s="157"/>
      <c r="KWY235" s="157"/>
      <c r="KWZ235" s="157"/>
      <c r="KXA235" s="157"/>
      <c r="KXB235" s="157"/>
      <c r="KXC235" s="157"/>
      <c r="KXD235" s="157"/>
      <c r="KXE235" s="157"/>
      <c r="KXF235" s="157"/>
      <c r="KXG235" s="157"/>
      <c r="KXH235" s="157"/>
      <c r="KXI235" s="157"/>
      <c r="KXJ235" s="157"/>
      <c r="KXK235" s="157"/>
      <c r="KXL235" s="157"/>
      <c r="KXM235" s="157"/>
      <c r="KXN235" s="157"/>
      <c r="KXO235" s="157"/>
      <c r="KXP235" s="157"/>
      <c r="KXQ235" s="157"/>
      <c r="KXR235" s="157"/>
      <c r="KXS235" s="157"/>
      <c r="KXT235" s="157"/>
      <c r="KXU235" s="157"/>
      <c r="KXV235" s="157"/>
      <c r="KXW235" s="157"/>
      <c r="KXX235" s="157"/>
      <c r="KXY235" s="157"/>
      <c r="KXZ235" s="157"/>
      <c r="KYA235" s="157"/>
      <c r="KYB235" s="157"/>
      <c r="KYC235" s="157"/>
      <c r="KYD235" s="157"/>
      <c r="KYE235" s="157"/>
      <c r="KYF235" s="157"/>
      <c r="KYG235" s="157"/>
      <c r="KYH235" s="157"/>
      <c r="KYI235" s="157"/>
      <c r="KYJ235" s="157"/>
      <c r="KYK235" s="157"/>
      <c r="KYL235" s="157"/>
      <c r="KYM235" s="157"/>
      <c r="KYN235" s="157"/>
      <c r="KYO235" s="157"/>
      <c r="KYP235" s="157"/>
      <c r="KYQ235" s="157"/>
      <c r="KYR235" s="157"/>
      <c r="KYS235" s="157"/>
      <c r="KYT235" s="157"/>
      <c r="KYU235" s="157"/>
      <c r="KYV235" s="157"/>
      <c r="KYW235" s="157"/>
      <c r="KYX235" s="157"/>
      <c r="KYY235" s="157"/>
      <c r="KYZ235" s="157"/>
      <c r="KZA235" s="157"/>
      <c r="KZB235" s="157"/>
      <c r="KZC235" s="157"/>
      <c r="KZD235" s="157"/>
      <c r="KZE235" s="157"/>
      <c r="KZF235" s="157"/>
      <c r="KZG235" s="157"/>
      <c r="KZH235" s="157"/>
      <c r="KZI235" s="157"/>
      <c r="KZJ235" s="157"/>
      <c r="KZK235" s="157"/>
      <c r="KZL235" s="157"/>
      <c r="KZM235" s="157"/>
      <c r="KZN235" s="157"/>
      <c r="KZO235" s="157"/>
      <c r="KZP235" s="157"/>
      <c r="KZQ235" s="157"/>
      <c r="KZR235" s="157"/>
      <c r="KZS235" s="157"/>
      <c r="KZT235" s="157"/>
      <c r="KZU235" s="157"/>
      <c r="KZV235" s="157"/>
      <c r="KZW235" s="157"/>
      <c r="KZX235" s="157"/>
      <c r="KZY235" s="157"/>
      <c r="KZZ235" s="157"/>
      <c r="LAA235" s="157"/>
      <c r="LAB235" s="157"/>
      <c r="LAC235" s="157"/>
      <c r="LAD235" s="157"/>
      <c r="LAE235" s="157"/>
      <c r="LAF235" s="157"/>
      <c r="LAG235" s="157"/>
      <c r="LAH235" s="157"/>
      <c r="LAI235" s="157"/>
      <c r="LAJ235" s="157"/>
      <c r="LAK235" s="157"/>
      <c r="LAL235" s="157"/>
      <c r="LAM235" s="157"/>
      <c r="LAN235" s="157"/>
      <c r="LAO235" s="157"/>
      <c r="LAP235" s="157"/>
      <c r="LAQ235" s="157"/>
      <c r="LAR235" s="157"/>
      <c r="LAS235" s="157"/>
      <c r="LAT235" s="157"/>
      <c r="LAU235" s="157"/>
      <c r="LAV235" s="157"/>
      <c r="LAW235" s="157"/>
      <c r="LAX235" s="157"/>
      <c r="LAY235" s="157"/>
      <c r="LAZ235" s="157"/>
      <c r="LBA235" s="157"/>
      <c r="LBB235" s="157"/>
      <c r="LBC235" s="157"/>
      <c r="LBD235" s="157"/>
      <c r="LBE235" s="157"/>
      <c r="LBF235" s="157"/>
      <c r="LBG235" s="157"/>
      <c r="LBH235" s="157"/>
      <c r="LBI235" s="157"/>
      <c r="LBJ235" s="157"/>
      <c r="LBK235" s="157"/>
      <c r="LBL235" s="157"/>
      <c r="LBM235" s="157"/>
      <c r="LBN235" s="157"/>
      <c r="LBO235" s="157"/>
      <c r="LBP235" s="157"/>
      <c r="LBQ235" s="157"/>
      <c r="LBR235" s="157"/>
      <c r="LBS235" s="157"/>
      <c r="LBT235" s="157"/>
      <c r="LBU235" s="157"/>
      <c r="LBV235" s="157"/>
      <c r="LBW235" s="157"/>
      <c r="LBX235" s="157"/>
      <c r="LBY235" s="157"/>
      <c r="LBZ235" s="157"/>
      <c r="LCA235" s="157"/>
      <c r="LCB235" s="157"/>
      <c r="LCC235" s="157"/>
      <c r="LCD235" s="157"/>
      <c r="LCE235" s="157"/>
      <c r="LCF235" s="157"/>
      <c r="LCG235" s="157"/>
      <c r="LCH235" s="157"/>
      <c r="LCI235" s="157"/>
      <c r="LCJ235" s="157"/>
      <c r="LCK235" s="157"/>
      <c r="LCL235" s="157"/>
      <c r="LCM235" s="157"/>
      <c r="LCN235" s="157"/>
      <c r="LCO235" s="157"/>
      <c r="LCP235" s="157"/>
      <c r="LCQ235" s="157"/>
      <c r="LCR235" s="157"/>
      <c r="LCS235" s="157"/>
      <c r="LCT235" s="157"/>
      <c r="LCU235" s="157"/>
      <c r="LCV235" s="157"/>
      <c r="LCW235" s="157"/>
      <c r="LCX235" s="157"/>
      <c r="LCY235" s="157"/>
      <c r="LCZ235" s="157"/>
      <c r="LDA235" s="157"/>
      <c r="LDB235" s="157"/>
      <c r="LDC235" s="157"/>
      <c r="LDD235" s="157"/>
      <c r="LDE235" s="157"/>
      <c r="LDF235" s="157"/>
      <c r="LDG235" s="157"/>
      <c r="LDH235" s="157"/>
      <c r="LDI235" s="157"/>
      <c r="LDJ235" s="157"/>
      <c r="LDK235" s="157"/>
      <c r="LDL235" s="157"/>
      <c r="LDM235" s="157"/>
      <c r="LDN235" s="157"/>
      <c r="LDO235" s="157"/>
      <c r="LDP235" s="157"/>
      <c r="LDQ235" s="157"/>
      <c r="LDR235" s="157"/>
      <c r="LDS235" s="157"/>
      <c r="LDT235" s="157"/>
      <c r="LDU235" s="157"/>
      <c r="LDV235" s="157"/>
      <c r="LDW235" s="157"/>
      <c r="LDX235" s="157"/>
      <c r="LDY235" s="157"/>
      <c r="LDZ235" s="157"/>
      <c r="LEA235" s="157"/>
      <c r="LEB235" s="157"/>
      <c r="LEC235" s="157"/>
      <c r="LED235" s="157"/>
      <c r="LEE235" s="157"/>
      <c r="LEF235" s="157"/>
      <c r="LEG235" s="157"/>
      <c r="LEH235" s="157"/>
      <c r="LEI235" s="157"/>
      <c r="LEJ235" s="157"/>
      <c r="LEK235" s="157"/>
      <c r="LEL235" s="157"/>
      <c r="LEM235" s="157"/>
      <c r="LEN235" s="157"/>
      <c r="LEO235" s="157"/>
      <c r="LEP235" s="157"/>
      <c r="LEQ235" s="157"/>
      <c r="LER235" s="157"/>
      <c r="LES235" s="157"/>
      <c r="LET235" s="157"/>
      <c r="LEU235" s="157"/>
      <c r="LEV235" s="157"/>
      <c r="LEW235" s="157"/>
      <c r="LEX235" s="157"/>
      <c r="LEY235" s="157"/>
      <c r="LEZ235" s="157"/>
      <c r="LFA235" s="157"/>
      <c r="LFB235" s="157"/>
      <c r="LFC235" s="157"/>
      <c r="LFD235" s="157"/>
      <c r="LFE235" s="157"/>
      <c r="LFF235" s="157"/>
      <c r="LFG235" s="157"/>
      <c r="LFH235" s="157"/>
      <c r="LFI235" s="157"/>
      <c r="LFJ235" s="157"/>
      <c r="LFK235" s="157"/>
      <c r="LFL235" s="157"/>
      <c r="LFM235" s="157"/>
      <c r="LFN235" s="157"/>
      <c r="LFO235" s="157"/>
      <c r="LFP235" s="157"/>
      <c r="LFQ235" s="157"/>
      <c r="LFR235" s="157"/>
      <c r="LFS235" s="157"/>
      <c r="LFT235" s="157"/>
      <c r="LFU235" s="157"/>
      <c r="LFV235" s="157"/>
      <c r="LFW235" s="157"/>
      <c r="LFX235" s="157"/>
      <c r="LFY235" s="157"/>
      <c r="LFZ235" s="157"/>
      <c r="LGA235" s="157"/>
      <c r="LGB235" s="157"/>
      <c r="LGC235" s="157"/>
      <c r="LGD235" s="157"/>
      <c r="LGE235" s="157"/>
      <c r="LGF235" s="157"/>
      <c r="LGG235" s="157"/>
      <c r="LGH235" s="157"/>
      <c r="LGI235" s="157"/>
      <c r="LGJ235" s="157"/>
      <c r="LGK235" s="157"/>
      <c r="LGL235" s="157"/>
      <c r="LGM235" s="157"/>
      <c r="LGN235" s="157"/>
      <c r="LGO235" s="157"/>
      <c r="LGP235" s="157"/>
      <c r="LGQ235" s="157"/>
      <c r="LGR235" s="157"/>
      <c r="LGS235" s="157"/>
      <c r="LGT235" s="157"/>
      <c r="LGU235" s="157"/>
      <c r="LGV235" s="157"/>
      <c r="LGW235" s="157"/>
      <c r="LGX235" s="157"/>
      <c r="LGY235" s="157"/>
      <c r="LGZ235" s="157"/>
      <c r="LHA235" s="157"/>
      <c r="LHB235" s="157"/>
      <c r="LHC235" s="157"/>
      <c r="LHD235" s="157"/>
      <c r="LHE235" s="157"/>
      <c r="LHF235" s="157"/>
      <c r="LHG235" s="157"/>
      <c r="LHH235" s="157"/>
      <c r="LHI235" s="157"/>
      <c r="LHJ235" s="157"/>
      <c r="LHK235" s="157"/>
      <c r="LHL235" s="157"/>
      <c r="LHM235" s="157"/>
      <c r="LHN235" s="157"/>
      <c r="LHO235" s="157"/>
      <c r="LHP235" s="157"/>
      <c r="LHQ235" s="157"/>
      <c r="LHR235" s="157"/>
      <c r="LHS235" s="157"/>
      <c r="LHT235" s="157"/>
      <c r="LHU235" s="157"/>
      <c r="LHV235" s="157"/>
      <c r="LHW235" s="157"/>
      <c r="LHX235" s="157"/>
      <c r="LHY235" s="157"/>
      <c r="LHZ235" s="157"/>
      <c r="LIA235" s="157"/>
      <c r="LIB235" s="157"/>
      <c r="LIC235" s="157"/>
      <c r="LID235" s="157"/>
      <c r="LIE235" s="157"/>
      <c r="LIF235" s="157"/>
      <c r="LIG235" s="157"/>
      <c r="LIH235" s="157"/>
      <c r="LII235" s="157"/>
      <c r="LIJ235" s="157"/>
      <c r="LIK235" s="157"/>
      <c r="LIL235" s="157"/>
      <c r="LIM235" s="157"/>
      <c r="LIN235" s="157"/>
      <c r="LIO235" s="157"/>
      <c r="LIP235" s="157"/>
      <c r="LIQ235" s="157"/>
      <c r="LIR235" s="157"/>
      <c r="LIS235" s="157"/>
      <c r="LIT235" s="157"/>
      <c r="LIU235" s="157"/>
      <c r="LIV235" s="157"/>
      <c r="LIW235" s="157"/>
      <c r="LIX235" s="157"/>
      <c r="LIY235" s="157"/>
      <c r="LIZ235" s="157"/>
      <c r="LJA235" s="157"/>
      <c r="LJB235" s="157"/>
      <c r="LJC235" s="157"/>
      <c r="LJD235" s="157"/>
      <c r="LJE235" s="157"/>
      <c r="LJF235" s="157"/>
      <c r="LJG235" s="157"/>
      <c r="LJH235" s="157"/>
      <c r="LJI235" s="157"/>
      <c r="LJJ235" s="157"/>
      <c r="LJK235" s="157"/>
      <c r="LJL235" s="157"/>
      <c r="LJM235" s="157"/>
      <c r="LJN235" s="157"/>
      <c r="LJO235" s="157"/>
      <c r="LJP235" s="157"/>
      <c r="LJQ235" s="157"/>
      <c r="LJR235" s="157"/>
      <c r="LJS235" s="157"/>
      <c r="LJT235" s="157"/>
      <c r="LJU235" s="157"/>
      <c r="LJV235" s="157"/>
      <c r="LJW235" s="157"/>
      <c r="LJX235" s="157"/>
      <c r="LJY235" s="157"/>
      <c r="LJZ235" s="157"/>
      <c r="LKA235" s="157"/>
      <c r="LKB235" s="157"/>
      <c r="LKC235" s="157"/>
      <c r="LKD235" s="157"/>
      <c r="LKE235" s="157"/>
      <c r="LKF235" s="157"/>
      <c r="LKG235" s="157"/>
      <c r="LKH235" s="157"/>
      <c r="LKI235" s="157"/>
      <c r="LKJ235" s="157"/>
      <c r="LKK235" s="157"/>
      <c r="LKL235" s="157"/>
      <c r="LKM235" s="157"/>
      <c r="LKN235" s="157"/>
      <c r="LKO235" s="157"/>
      <c r="LKP235" s="157"/>
      <c r="LKQ235" s="157"/>
      <c r="LKR235" s="157"/>
      <c r="LKS235" s="157"/>
      <c r="LKT235" s="157"/>
      <c r="LKU235" s="157"/>
      <c r="LKV235" s="157"/>
      <c r="LKW235" s="157"/>
      <c r="LKX235" s="157"/>
      <c r="LKY235" s="157"/>
      <c r="LKZ235" s="157"/>
      <c r="LLA235" s="157"/>
      <c r="LLB235" s="157"/>
      <c r="LLC235" s="157"/>
      <c r="LLD235" s="157"/>
      <c r="LLE235" s="157"/>
      <c r="LLF235" s="157"/>
      <c r="LLG235" s="157"/>
      <c r="LLH235" s="157"/>
      <c r="LLI235" s="157"/>
      <c r="LLJ235" s="157"/>
      <c r="LLK235" s="157"/>
      <c r="LLL235" s="157"/>
      <c r="LLM235" s="157"/>
      <c r="LLN235" s="157"/>
      <c r="LLO235" s="157"/>
      <c r="LLP235" s="157"/>
      <c r="LLQ235" s="157"/>
      <c r="LLR235" s="157"/>
      <c r="LLS235" s="157"/>
      <c r="LLT235" s="157"/>
      <c r="LLU235" s="157"/>
      <c r="LLV235" s="157"/>
      <c r="LLW235" s="157"/>
      <c r="LLX235" s="157"/>
      <c r="LLY235" s="157"/>
      <c r="LLZ235" s="157"/>
      <c r="LMA235" s="157"/>
      <c r="LMB235" s="157"/>
      <c r="LMC235" s="157"/>
      <c r="LMD235" s="157"/>
      <c r="LME235" s="157"/>
      <c r="LMF235" s="157"/>
      <c r="LMG235" s="157"/>
      <c r="LMH235" s="157"/>
      <c r="LMI235" s="157"/>
      <c r="LMJ235" s="157"/>
      <c r="LMK235" s="157"/>
      <c r="LML235" s="157"/>
      <c r="LMM235" s="157"/>
      <c r="LMN235" s="157"/>
      <c r="LMO235" s="157"/>
      <c r="LMP235" s="157"/>
      <c r="LMQ235" s="157"/>
      <c r="LMR235" s="157"/>
      <c r="LMS235" s="157"/>
      <c r="LMT235" s="157"/>
      <c r="LMU235" s="157"/>
      <c r="LMV235" s="157"/>
      <c r="LMW235" s="157"/>
      <c r="LMX235" s="157"/>
      <c r="LMY235" s="157"/>
      <c r="LMZ235" s="157"/>
      <c r="LNA235" s="157"/>
      <c r="LNB235" s="157"/>
      <c r="LNC235" s="157"/>
      <c r="LND235" s="157"/>
      <c r="LNE235" s="157"/>
      <c r="LNF235" s="157"/>
      <c r="LNG235" s="157"/>
      <c r="LNH235" s="157"/>
      <c r="LNI235" s="157"/>
      <c r="LNJ235" s="157"/>
      <c r="LNK235" s="157"/>
      <c r="LNL235" s="157"/>
      <c r="LNM235" s="157"/>
      <c r="LNN235" s="157"/>
      <c r="LNO235" s="157"/>
      <c r="LNP235" s="157"/>
      <c r="LNQ235" s="157"/>
      <c r="LNR235" s="157"/>
      <c r="LNS235" s="157"/>
      <c r="LNT235" s="157"/>
      <c r="LNU235" s="157"/>
      <c r="LNV235" s="157"/>
      <c r="LNW235" s="157"/>
      <c r="LNX235" s="157"/>
      <c r="LNY235" s="157"/>
      <c r="LNZ235" s="157"/>
      <c r="LOA235" s="157"/>
      <c r="LOB235" s="157"/>
      <c r="LOC235" s="157"/>
      <c r="LOD235" s="157"/>
      <c r="LOE235" s="157"/>
      <c r="LOF235" s="157"/>
      <c r="LOG235" s="157"/>
      <c r="LOH235" s="157"/>
      <c r="LOI235" s="157"/>
      <c r="LOJ235" s="157"/>
      <c r="LOK235" s="157"/>
      <c r="LOL235" s="157"/>
      <c r="LOM235" s="157"/>
      <c r="LON235" s="157"/>
      <c r="LOO235" s="157"/>
      <c r="LOP235" s="157"/>
      <c r="LOQ235" s="157"/>
      <c r="LOR235" s="157"/>
      <c r="LOS235" s="157"/>
      <c r="LOT235" s="157"/>
      <c r="LOU235" s="157"/>
      <c r="LOV235" s="157"/>
      <c r="LOW235" s="157"/>
      <c r="LOX235" s="157"/>
      <c r="LOY235" s="157"/>
      <c r="LOZ235" s="157"/>
      <c r="LPA235" s="157"/>
      <c r="LPB235" s="157"/>
      <c r="LPC235" s="157"/>
      <c r="LPD235" s="157"/>
      <c r="LPE235" s="157"/>
      <c r="LPF235" s="157"/>
      <c r="LPG235" s="157"/>
      <c r="LPH235" s="157"/>
      <c r="LPI235" s="157"/>
      <c r="LPJ235" s="157"/>
      <c r="LPK235" s="157"/>
      <c r="LPL235" s="157"/>
      <c r="LPM235" s="157"/>
      <c r="LPN235" s="157"/>
      <c r="LPO235" s="157"/>
      <c r="LPP235" s="157"/>
      <c r="LPQ235" s="157"/>
      <c r="LPR235" s="157"/>
      <c r="LPS235" s="157"/>
      <c r="LPT235" s="157"/>
      <c r="LPU235" s="157"/>
      <c r="LPV235" s="157"/>
      <c r="LPW235" s="157"/>
      <c r="LPX235" s="157"/>
      <c r="LPY235" s="157"/>
      <c r="LPZ235" s="157"/>
      <c r="LQA235" s="157"/>
      <c r="LQB235" s="157"/>
      <c r="LQC235" s="157"/>
      <c r="LQD235" s="157"/>
      <c r="LQE235" s="157"/>
      <c r="LQF235" s="157"/>
      <c r="LQG235" s="157"/>
      <c r="LQH235" s="157"/>
      <c r="LQI235" s="157"/>
      <c r="LQJ235" s="157"/>
      <c r="LQK235" s="157"/>
      <c r="LQL235" s="157"/>
      <c r="LQM235" s="157"/>
      <c r="LQN235" s="157"/>
      <c r="LQO235" s="157"/>
      <c r="LQP235" s="157"/>
      <c r="LQQ235" s="157"/>
      <c r="LQR235" s="157"/>
      <c r="LQS235" s="157"/>
      <c r="LQT235" s="157"/>
      <c r="LQU235" s="157"/>
      <c r="LQV235" s="157"/>
      <c r="LQW235" s="157"/>
      <c r="LQX235" s="157"/>
      <c r="LQY235" s="157"/>
      <c r="LQZ235" s="157"/>
      <c r="LRA235" s="157"/>
      <c r="LRB235" s="157"/>
      <c r="LRC235" s="157"/>
      <c r="LRD235" s="157"/>
      <c r="LRE235" s="157"/>
      <c r="LRF235" s="157"/>
      <c r="LRG235" s="157"/>
      <c r="LRH235" s="157"/>
      <c r="LRI235" s="157"/>
      <c r="LRJ235" s="157"/>
      <c r="LRK235" s="157"/>
      <c r="LRL235" s="157"/>
      <c r="LRM235" s="157"/>
      <c r="LRN235" s="157"/>
      <c r="LRO235" s="157"/>
      <c r="LRP235" s="157"/>
      <c r="LRQ235" s="157"/>
      <c r="LRR235" s="157"/>
      <c r="LRS235" s="157"/>
      <c r="LRT235" s="157"/>
      <c r="LRU235" s="157"/>
      <c r="LRV235" s="157"/>
      <c r="LRW235" s="157"/>
      <c r="LRX235" s="157"/>
      <c r="LRY235" s="157"/>
      <c r="LRZ235" s="157"/>
      <c r="LSA235" s="157"/>
      <c r="LSB235" s="157"/>
      <c r="LSC235" s="157"/>
      <c r="LSD235" s="157"/>
      <c r="LSE235" s="157"/>
      <c r="LSF235" s="157"/>
      <c r="LSG235" s="157"/>
      <c r="LSH235" s="157"/>
      <c r="LSI235" s="157"/>
      <c r="LSJ235" s="157"/>
      <c r="LSK235" s="157"/>
      <c r="LSL235" s="157"/>
      <c r="LSM235" s="157"/>
      <c r="LSN235" s="157"/>
      <c r="LSO235" s="157"/>
      <c r="LSP235" s="157"/>
      <c r="LSQ235" s="157"/>
      <c r="LSR235" s="157"/>
      <c r="LSS235" s="157"/>
      <c r="LST235" s="157"/>
      <c r="LSU235" s="157"/>
      <c r="LSV235" s="157"/>
      <c r="LSW235" s="157"/>
      <c r="LSX235" s="157"/>
      <c r="LSY235" s="157"/>
      <c r="LSZ235" s="157"/>
      <c r="LTA235" s="157"/>
      <c r="LTB235" s="157"/>
      <c r="LTC235" s="157"/>
      <c r="LTD235" s="157"/>
      <c r="LTE235" s="157"/>
      <c r="LTF235" s="157"/>
      <c r="LTG235" s="157"/>
      <c r="LTH235" s="157"/>
      <c r="LTI235" s="157"/>
      <c r="LTJ235" s="157"/>
      <c r="LTK235" s="157"/>
      <c r="LTL235" s="157"/>
      <c r="LTM235" s="157"/>
      <c r="LTN235" s="157"/>
      <c r="LTO235" s="157"/>
      <c r="LTP235" s="157"/>
      <c r="LTQ235" s="157"/>
      <c r="LTR235" s="157"/>
      <c r="LTS235" s="157"/>
      <c r="LTT235" s="157"/>
      <c r="LTU235" s="157"/>
      <c r="LTV235" s="157"/>
      <c r="LTW235" s="157"/>
      <c r="LTX235" s="157"/>
      <c r="LTY235" s="157"/>
      <c r="LTZ235" s="157"/>
      <c r="LUA235" s="157"/>
      <c r="LUB235" s="157"/>
      <c r="LUC235" s="157"/>
      <c r="LUD235" s="157"/>
      <c r="LUE235" s="157"/>
      <c r="LUF235" s="157"/>
      <c r="LUG235" s="157"/>
      <c r="LUH235" s="157"/>
      <c r="LUI235" s="157"/>
      <c r="LUJ235" s="157"/>
      <c r="LUK235" s="157"/>
      <c r="LUL235" s="157"/>
      <c r="LUM235" s="157"/>
      <c r="LUN235" s="157"/>
      <c r="LUO235" s="157"/>
      <c r="LUP235" s="157"/>
      <c r="LUQ235" s="157"/>
      <c r="LUR235" s="157"/>
      <c r="LUS235" s="157"/>
      <c r="LUT235" s="157"/>
      <c r="LUU235" s="157"/>
      <c r="LUV235" s="157"/>
      <c r="LUW235" s="157"/>
      <c r="LUX235" s="157"/>
      <c r="LUY235" s="157"/>
      <c r="LUZ235" s="157"/>
      <c r="LVA235" s="157"/>
      <c r="LVB235" s="157"/>
      <c r="LVC235" s="157"/>
      <c r="LVD235" s="157"/>
      <c r="LVE235" s="157"/>
      <c r="LVF235" s="157"/>
      <c r="LVG235" s="157"/>
      <c r="LVH235" s="157"/>
      <c r="LVI235" s="157"/>
      <c r="LVJ235" s="157"/>
      <c r="LVK235" s="157"/>
      <c r="LVL235" s="157"/>
      <c r="LVM235" s="157"/>
      <c r="LVN235" s="157"/>
      <c r="LVO235" s="157"/>
      <c r="LVP235" s="157"/>
      <c r="LVQ235" s="157"/>
      <c r="LVR235" s="157"/>
      <c r="LVS235" s="157"/>
      <c r="LVT235" s="157"/>
      <c r="LVU235" s="157"/>
      <c r="LVV235" s="157"/>
      <c r="LVW235" s="157"/>
      <c r="LVX235" s="157"/>
      <c r="LVY235" s="157"/>
      <c r="LVZ235" s="157"/>
      <c r="LWA235" s="157"/>
      <c r="LWB235" s="157"/>
      <c r="LWC235" s="157"/>
      <c r="LWD235" s="157"/>
      <c r="LWE235" s="157"/>
      <c r="LWF235" s="157"/>
      <c r="LWG235" s="157"/>
      <c r="LWH235" s="157"/>
      <c r="LWI235" s="157"/>
      <c r="LWJ235" s="157"/>
      <c r="LWK235" s="157"/>
      <c r="LWL235" s="157"/>
      <c r="LWM235" s="157"/>
      <c r="LWN235" s="157"/>
      <c r="LWO235" s="157"/>
      <c r="LWP235" s="157"/>
      <c r="LWQ235" s="157"/>
      <c r="LWR235" s="157"/>
      <c r="LWS235" s="157"/>
      <c r="LWT235" s="157"/>
      <c r="LWU235" s="157"/>
      <c r="LWV235" s="157"/>
      <c r="LWW235" s="157"/>
      <c r="LWX235" s="157"/>
      <c r="LWY235" s="157"/>
      <c r="LWZ235" s="157"/>
      <c r="LXA235" s="157"/>
      <c r="LXB235" s="157"/>
      <c r="LXC235" s="157"/>
      <c r="LXD235" s="157"/>
      <c r="LXE235" s="157"/>
      <c r="LXF235" s="157"/>
      <c r="LXG235" s="157"/>
      <c r="LXH235" s="157"/>
      <c r="LXI235" s="157"/>
      <c r="LXJ235" s="157"/>
      <c r="LXK235" s="157"/>
      <c r="LXL235" s="157"/>
      <c r="LXM235" s="157"/>
      <c r="LXN235" s="157"/>
      <c r="LXO235" s="157"/>
      <c r="LXP235" s="157"/>
      <c r="LXQ235" s="157"/>
      <c r="LXR235" s="157"/>
      <c r="LXS235" s="157"/>
      <c r="LXT235" s="157"/>
      <c r="LXU235" s="157"/>
      <c r="LXV235" s="157"/>
      <c r="LXW235" s="157"/>
      <c r="LXX235" s="157"/>
      <c r="LXY235" s="157"/>
      <c r="LXZ235" s="157"/>
      <c r="LYA235" s="157"/>
      <c r="LYB235" s="157"/>
      <c r="LYC235" s="157"/>
      <c r="LYD235" s="157"/>
      <c r="LYE235" s="157"/>
      <c r="LYF235" s="157"/>
      <c r="LYG235" s="157"/>
      <c r="LYH235" s="157"/>
      <c r="LYI235" s="157"/>
      <c r="LYJ235" s="157"/>
      <c r="LYK235" s="157"/>
      <c r="LYL235" s="157"/>
      <c r="LYM235" s="157"/>
      <c r="LYN235" s="157"/>
      <c r="LYO235" s="157"/>
      <c r="LYP235" s="157"/>
      <c r="LYQ235" s="157"/>
      <c r="LYR235" s="157"/>
      <c r="LYS235" s="157"/>
      <c r="LYT235" s="157"/>
      <c r="LYU235" s="157"/>
      <c r="LYV235" s="157"/>
      <c r="LYW235" s="157"/>
      <c r="LYX235" s="157"/>
      <c r="LYY235" s="157"/>
      <c r="LYZ235" s="157"/>
      <c r="LZA235" s="157"/>
      <c r="LZB235" s="157"/>
      <c r="LZC235" s="157"/>
      <c r="LZD235" s="157"/>
      <c r="LZE235" s="157"/>
      <c r="LZF235" s="157"/>
      <c r="LZG235" s="157"/>
      <c r="LZH235" s="157"/>
      <c r="LZI235" s="157"/>
      <c r="LZJ235" s="157"/>
      <c r="LZK235" s="157"/>
      <c r="LZL235" s="157"/>
      <c r="LZM235" s="157"/>
      <c r="LZN235" s="157"/>
      <c r="LZO235" s="157"/>
      <c r="LZP235" s="157"/>
      <c r="LZQ235" s="157"/>
      <c r="LZR235" s="157"/>
      <c r="LZS235" s="157"/>
      <c r="LZT235" s="157"/>
      <c r="LZU235" s="157"/>
      <c r="LZV235" s="157"/>
      <c r="LZW235" s="157"/>
      <c r="LZX235" s="157"/>
      <c r="LZY235" s="157"/>
      <c r="LZZ235" s="157"/>
      <c r="MAA235" s="157"/>
      <c r="MAB235" s="157"/>
      <c r="MAC235" s="157"/>
      <c r="MAD235" s="157"/>
      <c r="MAE235" s="157"/>
      <c r="MAF235" s="157"/>
      <c r="MAG235" s="157"/>
      <c r="MAH235" s="157"/>
      <c r="MAI235" s="157"/>
      <c r="MAJ235" s="157"/>
      <c r="MAK235" s="157"/>
      <c r="MAL235" s="157"/>
      <c r="MAM235" s="157"/>
      <c r="MAN235" s="157"/>
      <c r="MAO235" s="157"/>
      <c r="MAP235" s="157"/>
      <c r="MAQ235" s="157"/>
      <c r="MAR235" s="157"/>
      <c r="MAS235" s="157"/>
      <c r="MAT235" s="157"/>
      <c r="MAU235" s="157"/>
      <c r="MAV235" s="157"/>
      <c r="MAW235" s="157"/>
      <c r="MAX235" s="157"/>
      <c r="MAY235" s="157"/>
      <c r="MAZ235" s="157"/>
      <c r="MBA235" s="157"/>
      <c r="MBB235" s="157"/>
      <c r="MBC235" s="157"/>
      <c r="MBD235" s="157"/>
      <c r="MBE235" s="157"/>
      <c r="MBF235" s="157"/>
      <c r="MBG235" s="157"/>
      <c r="MBH235" s="157"/>
      <c r="MBI235" s="157"/>
      <c r="MBJ235" s="157"/>
      <c r="MBK235" s="157"/>
      <c r="MBL235" s="157"/>
      <c r="MBM235" s="157"/>
      <c r="MBN235" s="157"/>
      <c r="MBO235" s="157"/>
      <c r="MBP235" s="157"/>
      <c r="MBQ235" s="157"/>
      <c r="MBR235" s="157"/>
      <c r="MBS235" s="157"/>
      <c r="MBT235" s="157"/>
      <c r="MBU235" s="157"/>
      <c r="MBV235" s="157"/>
      <c r="MBW235" s="157"/>
      <c r="MBX235" s="157"/>
      <c r="MBY235" s="157"/>
      <c r="MBZ235" s="157"/>
      <c r="MCA235" s="157"/>
      <c r="MCB235" s="157"/>
      <c r="MCC235" s="157"/>
      <c r="MCD235" s="157"/>
      <c r="MCE235" s="157"/>
      <c r="MCF235" s="157"/>
      <c r="MCG235" s="157"/>
      <c r="MCH235" s="157"/>
      <c r="MCI235" s="157"/>
      <c r="MCJ235" s="157"/>
      <c r="MCK235" s="157"/>
      <c r="MCL235" s="157"/>
      <c r="MCM235" s="157"/>
      <c r="MCN235" s="157"/>
      <c r="MCO235" s="157"/>
      <c r="MCP235" s="157"/>
      <c r="MCQ235" s="157"/>
      <c r="MCR235" s="157"/>
      <c r="MCS235" s="157"/>
      <c r="MCT235" s="157"/>
      <c r="MCU235" s="157"/>
      <c r="MCV235" s="157"/>
      <c r="MCW235" s="157"/>
      <c r="MCX235" s="157"/>
      <c r="MCY235" s="157"/>
      <c r="MCZ235" s="157"/>
      <c r="MDA235" s="157"/>
      <c r="MDB235" s="157"/>
      <c r="MDC235" s="157"/>
      <c r="MDD235" s="157"/>
      <c r="MDE235" s="157"/>
      <c r="MDF235" s="157"/>
      <c r="MDG235" s="157"/>
      <c r="MDH235" s="157"/>
      <c r="MDI235" s="157"/>
      <c r="MDJ235" s="157"/>
      <c r="MDK235" s="157"/>
      <c r="MDL235" s="157"/>
      <c r="MDM235" s="157"/>
      <c r="MDN235" s="157"/>
      <c r="MDO235" s="157"/>
      <c r="MDP235" s="157"/>
      <c r="MDQ235" s="157"/>
      <c r="MDR235" s="157"/>
      <c r="MDS235" s="157"/>
      <c r="MDT235" s="157"/>
      <c r="MDU235" s="157"/>
      <c r="MDV235" s="157"/>
      <c r="MDW235" s="157"/>
      <c r="MDX235" s="157"/>
      <c r="MDY235" s="157"/>
      <c r="MDZ235" s="157"/>
      <c r="MEA235" s="157"/>
      <c r="MEB235" s="157"/>
      <c r="MEC235" s="157"/>
      <c r="MED235" s="157"/>
      <c r="MEE235" s="157"/>
      <c r="MEF235" s="157"/>
      <c r="MEG235" s="157"/>
      <c r="MEH235" s="157"/>
      <c r="MEI235" s="157"/>
      <c r="MEJ235" s="157"/>
      <c r="MEK235" s="157"/>
      <c r="MEL235" s="157"/>
      <c r="MEM235" s="157"/>
      <c r="MEN235" s="157"/>
      <c r="MEO235" s="157"/>
      <c r="MEP235" s="157"/>
      <c r="MEQ235" s="157"/>
      <c r="MER235" s="157"/>
      <c r="MES235" s="157"/>
      <c r="MET235" s="157"/>
      <c r="MEU235" s="157"/>
      <c r="MEV235" s="157"/>
      <c r="MEW235" s="157"/>
      <c r="MEX235" s="157"/>
      <c r="MEY235" s="157"/>
      <c r="MEZ235" s="157"/>
      <c r="MFA235" s="157"/>
      <c r="MFB235" s="157"/>
      <c r="MFC235" s="157"/>
      <c r="MFD235" s="157"/>
      <c r="MFE235" s="157"/>
      <c r="MFF235" s="157"/>
      <c r="MFG235" s="157"/>
      <c r="MFH235" s="157"/>
      <c r="MFI235" s="157"/>
      <c r="MFJ235" s="157"/>
      <c r="MFK235" s="157"/>
      <c r="MFL235" s="157"/>
      <c r="MFM235" s="157"/>
      <c r="MFN235" s="157"/>
      <c r="MFO235" s="157"/>
      <c r="MFP235" s="157"/>
      <c r="MFQ235" s="157"/>
      <c r="MFR235" s="157"/>
      <c r="MFS235" s="157"/>
      <c r="MFT235" s="157"/>
      <c r="MFU235" s="157"/>
      <c r="MFV235" s="157"/>
      <c r="MFW235" s="157"/>
      <c r="MFX235" s="157"/>
      <c r="MFY235" s="157"/>
      <c r="MFZ235" s="157"/>
      <c r="MGA235" s="157"/>
      <c r="MGB235" s="157"/>
      <c r="MGC235" s="157"/>
      <c r="MGD235" s="157"/>
      <c r="MGE235" s="157"/>
      <c r="MGF235" s="157"/>
      <c r="MGG235" s="157"/>
      <c r="MGH235" s="157"/>
      <c r="MGI235" s="157"/>
      <c r="MGJ235" s="157"/>
      <c r="MGK235" s="157"/>
      <c r="MGL235" s="157"/>
      <c r="MGM235" s="157"/>
      <c r="MGN235" s="157"/>
      <c r="MGO235" s="157"/>
      <c r="MGP235" s="157"/>
      <c r="MGQ235" s="157"/>
      <c r="MGR235" s="157"/>
      <c r="MGS235" s="157"/>
      <c r="MGT235" s="157"/>
      <c r="MGU235" s="157"/>
      <c r="MGV235" s="157"/>
      <c r="MGW235" s="157"/>
      <c r="MGX235" s="157"/>
      <c r="MGY235" s="157"/>
      <c r="MGZ235" s="157"/>
      <c r="MHA235" s="157"/>
      <c r="MHB235" s="157"/>
      <c r="MHC235" s="157"/>
      <c r="MHD235" s="157"/>
      <c r="MHE235" s="157"/>
      <c r="MHF235" s="157"/>
      <c r="MHG235" s="157"/>
      <c r="MHH235" s="157"/>
      <c r="MHI235" s="157"/>
      <c r="MHJ235" s="157"/>
      <c r="MHK235" s="157"/>
      <c r="MHL235" s="157"/>
      <c r="MHM235" s="157"/>
      <c r="MHN235" s="157"/>
      <c r="MHO235" s="157"/>
      <c r="MHP235" s="157"/>
      <c r="MHQ235" s="157"/>
      <c r="MHR235" s="157"/>
      <c r="MHS235" s="157"/>
      <c r="MHT235" s="157"/>
      <c r="MHU235" s="157"/>
      <c r="MHV235" s="157"/>
      <c r="MHW235" s="157"/>
      <c r="MHX235" s="157"/>
      <c r="MHY235" s="157"/>
      <c r="MHZ235" s="157"/>
      <c r="MIA235" s="157"/>
      <c r="MIB235" s="157"/>
      <c r="MIC235" s="157"/>
      <c r="MID235" s="157"/>
      <c r="MIE235" s="157"/>
      <c r="MIF235" s="157"/>
      <c r="MIG235" s="157"/>
      <c r="MIH235" s="157"/>
      <c r="MII235" s="157"/>
      <c r="MIJ235" s="157"/>
      <c r="MIK235" s="157"/>
      <c r="MIL235" s="157"/>
      <c r="MIM235" s="157"/>
      <c r="MIN235" s="157"/>
      <c r="MIO235" s="157"/>
      <c r="MIP235" s="157"/>
      <c r="MIQ235" s="157"/>
      <c r="MIR235" s="157"/>
      <c r="MIS235" s="157"/>
      <c r="MIT235" s="157"/>
      <c r="MIU235" s="157"/>
      <c r="MIV235" s="157"/>
      <c r="MIW235" s="157"/>
      <c r="MIX235" s="157"/>
      <c r="MIY235" s="157"/>
      <c r="MIZ235" s="157"/>
      <c r="MJA235" s="157"/>
      <c r="MJB235" s="157"/>
      <c r="MJC235" s="157"/>
      <c r="MJD235" s="157"/>
      <c r="MJE235" s="157"/>
      <c r="MJF235" s="157"/>
      <c r="MJG235" s="157"/>
      <c r="MJH235" s="157"/>
      <c r="MJI235" s="157"/>
      <c r="MJJ235" s="157"/>
      <c r="MJK235" s="157"/>
      <c r="MJL235" s="157"/>
      <c r="MJM235" s="157"/>
      <c r="MJN235" s="157"/>
      <c r="MJO235" s="157"/>
      <c r="MJP235" s="157"/>
      <c r="MJQ235" s="157"/>
      <c r="MJR235" s="157"/>
      <c r="MJS235" s="157"/>
      <c r="MJT235" s="157"/>
      <c r="MJU235" s="157"/>
      <c r="MJV235" s="157"/>
      <c r="MJW235" s="157"/>
      <c r="MJX235" s="157"/>
      <c r="MJY235" s="157"/>
      <c r="MJZ235" s="157"/>
      <c r="MKA235" s="157"/>
      <c r="MKB235" s="157"/>
      <c r="MKC235" s="157"/>
      <c r="MKD235" s="157"/>
      <c r="MKE235" s="157"/>
      <c r="MKF235" s="157"/>
      <c r="MKG235" s="157"/>
      <c r="MKH235" s="157"/>
      <c r="MKI235" s="157"/>
      <c r="MKJ235" s="157"/>
      <c r="MKK235" s="157"/>
      <c r="MKL235" s="157"/>
      <c r="MKM235" s="157"/>
      <c r="MKN235" s="157"/>
      <c r="MKO235" s="157"/>
      <c r="MKP235" s="157"/>
      <c r="MKQ235" s="157"/>
      <c r="MKR235" s="157"/>
      <c r="MKS235" s="157"/>
      <c r="MKT235" s="157"/>
      <c r="MKU235" s="157"/>
      <c r="MKV235" s="157"/>
      <c r="MKW235" s="157"/>
      <c r="MKX235" s="157"/>
      <c r="MKY235" s="157"/>
      <c r="MKZ235" s="157"/>
      <c r="MLA235" s="157"/>
      <c r="MLB235" s="157"/>
      <c r="MLC235" s="157"/>
      <c r="MLD235" s="157"/>
      <c r="MLE235" s="157"/>
      <c r="MLF235" s="157"/>
      <c r="MLG235" s="157"/>
      <c r="MLH235" s="157"/>
      <c r="MLI235" s="157"/>
      <c r="MLJ235" s="157"/>
      <c r="MLK235" s="157"/>
      <c r="MLL235" s="157"/>
      <c r="MLM235" s="157"/>
      <c r="MLN235" s="157"/>
      <c r="MLO235" s="157"/>
      <c r="MLP235" s="157"/>
      <c r="MLQ235" s="157"/>
      <c r="MLR235" s="157"/>
      <c r="MLS235" s="157"/>
      <c r="MLT235" s="157"/>
      <c r="MLU235" s="157"/>
      <c r="MLV235" s="157"/>
      <c r="MLW235" s="157"/>
      <c r="MLX235" s="157"/>
      <c r="MLY235" s="157"/>
      <c r="MLZ235" s="157"/>
      <c r="MMA235" s="157"/>
      <c r="MMB235" s="157"/>
      <c r="MMC235" s="157"/>
      <c r="MMD235" s="157"/>
      <c r="MME235" s="157"/>
      <c r="MMF235" s="157"/>
      <c r="MMG235" s="157"/>
      <c r="MMH235" s="157"/>
      <c r="MMI235" s="157"/>
      <c r="MMJ235" s="157"/>
      <c r="MMK235" s="157"/>
      <c r="MML235" s="157"/>
      <c r="MMM235" s="157"/>
      <c r="MMN235" s="157"/>
      <c r="MMO235" s="157"/>
      <c r="MMP235" s="157"/>
      <c r="MMQ235" s="157"/>
      <c r="MMR235" s="157"/>
      <c r="MMS235" s="157"/>
      <c r="MMT235" s="157"/>
      <c r="MMU235" s="157"/>
      <c r="MMV235" s="157"/>
      <c r="MMW235" s="157"/>
      <c r="MMX235" s="157"/>
      <c r="MMY235" s="157"/>
      <c r="MMZ235" s="157"/>
      <c r="MNA235" s="157"/>
      <c r="MNB235" s="157"/>
      <c r="MNC235" s="157"/>
      <c r="MND235" s="157"/>
      <c r="MNE235" s="157"/>
      <c r="MNF235" s="157"/>
      <c r="MNG235" s="157"/>
      <c r="MNH235" s="157"/>
      <c r="MNI235" s="157"/>
      <c r="MNJ235" s="157"/>
      <c r="MNK235" s="157"/>
      <c r="MNL235" s="157"/>
      <c r="MNM235" s="157"/>
      <c r="MNN235" s="157"/>
      <c r="MNO235" s="157"/>
      <c r="MNP235" s="157"/>
      <c r="MNQ235" s="157"/>
      <c r="MNR235" s="157"/>
      <c r="MNS235" s="157"/>
      <c r="MNT235" s="157"/>
      <c r="MNU235" s="157"/>
      <c r="MNV235" s="157"/>
      <c r="MNW235" s="157"/>
      <c r="MNX235" s="157"/>
      <c r="MNY235" s="157"/>
      <c r="MNZ235" s="157"/>
      <c r="MOA235" s="157"/>
      <c r="MOB235" s="157"/>
      <c r="MOC235" s="157"/>
      <c r="MOD235" s="157"/>
      <c r="MOE235" s="157"/>
      <c r="MOF235" s="157"/>
      <c r="MOG235" s="157"/>
      <c r="MOH235" s="157"/>
      <c r="MOI235" s="157"/>
      <c r="MOJ235" s="157"/>
      <c r="MOK235" s="157"/>
      <c r="MOL235" s="157"/>
      <c r="MOM235" s="157"/>
      <c r="MON235" s="157"/>
      <c r="MOO235" s="157"/>
      <c r="MOP235" s="157"/>
      <c r="MOQ235" s="157"/>
      <c r="MOR235" s="157"/>
      <c r="MOS235" s="157"/>
      <c r="MOT235" s="157"/>
      <c r="MOU235" s="157"/>
      <c r="MOV235" s="157"/>
      <c r="MOW235" s="157"/>
      <c r="MOX235" s="157"/>
      <c r="MOY235" s="157"/>
      <c r="MOZ235" s="157"/>
      <c r="MPA235" s="157"/>
      <c r="MPB235" s="157"/>
      <c r="MPC235" s="157"/>
      <c r="MPD235" s="157"/>
      <c r="MPE235" s="157"/>
      <c r="MPF235" s="157"/>
      <c r="MPG235" s="157"/>
      <c r="MPH235" s="157"/>
      <c r="MPI235" s="157"/>
      <c r="MPJ235" s="157"/>
      <c r="MPK235" s="157"/>
      <c r="MPL235" s="157"/>
      <c r="MPM235" s="157"/>
      <c r="MPN235" s="157"/>
      <c r="MPO235" s="157"/>
      <c r="MPP235" s="157"/>
      <c r="MPQ235" s="157"/>
      <c r="MPR235" s="157"/>
      <c r="MPS235" s="157"/>
      <c r="MPT235" s="157"/>
      <c r="MPU235" s="157"/>
      <c r="MPV235" s="157"/>
      <c r="MPW235" s="157"/>
      <c r="MPX235" s="157"/>
      <c r="MPY235" s="157"/>
      <c r="MPZ235" s="157"/>
      <c r="MQA235" s="157"/>
      <c r="MQB235" s="157"/>
      <c r="MQC235" s="157"/>
      <c r="MQD235" s="157"/>
      <c r="MQE235" s="157"/>
      <c r="MQF235" s="157"/>
      <c r="MQG235" s="157"/>
      <c r="MQH235" s="157"/>
      <c r="MQI235" s="157"/>
      <c r="MQJ235" s="157"/>
      <c r="MQK235" s="157"/>
      <c r="MQL235" s="157"/>
      <c r="MQM235" s="157"/>
      <c r="MQN235" s="157"/>
      <c r="MQO235" s="157"/>
      <c r="MQP235" s="157"/>
      <c r="MQQ235" s="157"/>
      <c r="MQR235" s="157"/>
      <c r="MQS235" s="157"/>
      <c r="MQT235" s="157"/>
      <c r="MQU235" s="157"/>
      <c r="MQV235" s="157"/>
      <c r="MQW235" s="157"/>
      <c r="MQX235" s="157"/>
      <c r="MQY235" s="157"/>
      <c r="MQZ235" s="157"/>
      <c r="MRA235" s="157"/>
      <c r="MRB235" s="157"/>
      <c r="MRC235" s="157"/>
      <c r="MRD235" s="157"/>
      <c r="MRE235" s="157"/>
      <c r="MRF235" s="157"/>
      <c r="MRG235" s="157"/>
      <c r="MRH235" s="157"/>
      <c r="MRI235" s="157"/>
      <c r="MRJ235" s="157"/>
      <c r="MRK235" s="157"/>
      <c r="MRL235" s="157"/>
      <c r="MRM235" s="157"/>
      <c r="MRN235" s="157"/>
      <c r="MRO235" s="157"/>
      <c r="MRP235" s="157"/>
      <c r="MRQ235" s="157"/>
      <c r="MRR235" s="157"/>
      <c r="MRS235" s="157"/>
      <c r="MRT235" s="157"/>
      <c r="MRU235" s="157"/>
      <c r="MRV235" s="157"/>
      <c r="MRW235" s="157"/>
      <c r="MRX235" s="157"/>
      <c r="MRY235" s="157"/>
      <c r="MRZ235" s="157"/>
      <c r="MSA235" s="157"/>
      <c r="MSB235" s="157"/>
      <c r="MSC235" s="157"/>
      <c r="MSD235" s="157"/>
      <c r="MSE235" s="157"/>
      <c r="MSF235" s="157"/>
      <c r="MSG235" s="157"/>
      <c r="MSH235" s="157"/>
      <c r="MSI235" s="157"/>
      <c r="MSJ235" s="157"/>
      <c r="MSK235" s="157"/>
      <c r="MSL235" s="157"/>
      <c r="MSM235" s="157"/>
      <c r="MSN235" s="157"/>
      <c r="MSO235" s="157"/>
      <c r="MSP235" s="157"/>
      <c r="MSQ235" s="157"/>
      <c r="MSR235" s="157"/>
      <c r="MSS235" s="157"/>
      <c r="MST235" s="157"/>
      <c r="MSU235" s="157"/>
      <c r="MSV235" s="157"/>
      <c r="MSW235" s="157"/>
      <c r="MSX235" s="157"/>
      <c r="MSY235" s="157"/>
      <c r="MSZ235" s="157"/>
      <c r="MTA235" s="157"/>
      <c r="MTB235" s="157"/>
      <c r="MTC235" s="157"/>
      <c r="MTD235" s="157"/>
      <c r="MTE235" s="157"/>
      <c r="MTF235" s="157"/>
      <c r="MTG235" s="157"/>
      <c r="MTH235" s="157"/>
      <c r="MTI235" s="157"/>
      <c r="MTJ235" s="157"/>
      <c r="MTK235" s="157"/>
      <c r="MTL235" s="157"/>
      <c r="MTM235" s="157"/>
      <c r="MTN235" s="157"/>
      <c r="MTO235" s="157"/>
      <c r="MTP235" s="157"/>
      <c r="MTQ235" s="157"/>
      <c r="MTR235" s="157"/>
      <c r="MTS235" s="157"/>
      <c r="MTT235" s="157"/>
      <c r="MTU235" s="157"/>
      <c r="MTV235" s="157"/>
      <c r="MTW235" s="157"/>
      <c r="MTX235" s="157"/>
      <c r="MTY235" s="157"/>
      <c r="MTZ235" s="157"/>
      <c r="MUA235" s="157"/>
      <c r="MUB235" s="157"/>
      <c r="MUC235" s="157"/>
      <c r="MUD235" s="157"/>
      <c r="MUE235" s="157"/>
      <c r="MUF235" s="157"/>
      <c r="MUG235" s="157"/>
      <c r="MUH235" s="157"/>
      <c r="MUI235" s="157"/>
      <c r="MUJ235" s="157"/>
      <c r="MUK235" s="157"/>
      <c r="MUL235" s="157"/>
      <c r="MUM235" s="157"/>
      <c r="MUN235" s="157"/>
      <c r="MUO235" s="157"/>
      <c r="MUP235" s="157"/>
      <c r="MUQ235" s="157"/>
      <c r="MUR235" s="157"/>
      <c r="MUS235" s="157"/>
      <c r="MUT235" s="157"/>
      <c r="MUU235" s="157"/>
      <c r="MUV235" s="157"/>
      <c r="MUW235" s="157"/>
      <c r="MUX235" s="157"/>
      <c r="MUY235" s="157"/>
      <c r="MUZ235" s="157"/>
      <c r="MVA235" s="157"/>
      <c r="MVB235" s="157"/>
      <c r="MVC235" s="157"/>
      <c r="MVD235" s="157"/>
      <c r="MVE235" s="157"/>
      <c r="MVF235" s="157"/>
      <c r="MVG235" s="157"/>
      <c r="MVH235" s="157"/>
      <c r="MVI235" s="157"/>
      <c r="MVJ235" s="157"/>
      <c r="MVK235" s="157"/>
      <c r="MVL235" s="157"/>
      <c r="MVM235" s="157"/>
      <c r="MVN235" s="157"/>
      <c r="MVO235" s="157"/>
      <c r="MVP235" s="157"/>
      <c r="MVQ235" s="157"/>
      <c r="MVR235" s="157"/>
      <c r="MVS235" s="157"/>
      <c r="MVT235" s="157"/>
      <c r="MVU235" s="157"/>
      <c r="MVV235" s="157"/>
      <c r="MVW235" s="157"/>
      <c r="MVX235" s="157"/>
      <c r="MVY235" s="157"/>
      <c r="MVZ235" s="157"/>
      <c r="MWA235" s="157"/>
      <c r="MWB235" s="157"/>
      <c r="MWC235" s="157"/>
      <c r="MWD235" s="157"/>
      <c r="MWE235" s="157"/>
      <c r="MWF235" s="157"/>
      <c r="MWG235" s="157"/>
      <c r="MWH235" s="157"/>
      <c r="MWI235" s="157"/>
      <c r="MWJ235" s="157"/>
      <c r="MWK235" s="157"/>
      <c r="MWL235" s="157"/>
      <c r="MWM235" s="157"/>
      <c r="MWN235" s="157"/>
      <c r="MWO235" s="157"/>
      <c r="MWP235" s="157"/>
      <c r="MWQ235" s="157"/>
      <c r="MWR235" s="157"/>
      <c r="MWS235" s="157"/>
      <c r="MWT235" s="157"/>
      <c r="MWU235" s="157"/>
      <c r="MWV235" s="157"/>
      <c r="MWW235" s="157"/>
      <c r="MWX235" s="157"/>
      <c r="MWY235" s="157"/>
      <c r="MWZ235" s="157"/>
      <c r="MXA235" s="157"/>
      <c r="MXB235" s="157"/>
      <c r="MXC235" s="157"/>
      <c r="MXD235" s="157"/>
      <c r="MXE235" s="157"/>
      <c r="MXF235" s="157"/>
      <c r="MXG235" s="157"/>
      <c r="MXH235" s="157"/>
      <c r="MXI235" s="157"/>
      <c r="MXJ235" s="157"/>
      <c r="MXK235" s="157"/>
      <c r="MXL235" s="157"/>
      <c r="MXM235" s="157"/>
      <c r="MXN235" s="157"/>
      <c r="MXO235" s="157"/>
      <c r="MXP235" s="157"/>
      <c r="MXQ235" s="157"/>
      <c r="MXR235" s="157"/>
      <c r="MXS235" s="157"/>
      <c r="MXT235" s="157"/>
      <c r="MXU235" s="157"/>
      <c r="MXV235" s="157"/>
      <c r="MXW235" s="157"/>
      <c r="MXX235" s="157"/>
      <c r="MXY235" s="157"/>
      <c r="MXZ235" s="157"/>
      <c r="MYA235" s="157"/>
      <c r="MYB235" s="157"/>
      <c r="MYC235" s="157"/>
      <c r="MYD235" s="157"/>
      <c r="MYE235" s="157"/>
      <c r="MYF235" s="157"/>
      <c r="MYG235" s="157"/>
      <c r="MYH235" s="157"/>
      <c r="MYI235" s="157"/>
      <c r="MYJ235" s="157"/>
      <c r="MYK235" s="157"/>
      <c r="MYL235" s="157"/>
      <c r="MYM235" s="157"/>
      <c r="MYN235" s="157"/>
      <c r="MYO235" s="157"/>
      <c r="MYP235" s="157"/>
      <c r="MYQ235" s="157"/>
      <c r="MYR235" s="157"/>
      <c r="MYS235" s="157"/>
      <c r="MYT235" s="157"/>
      <c r="MYU235" s="157"/>
      <c r="MYV235" s="157"/>
      <c r="MYW235" s="157"/>
      <c r="MYX235" s="157"/>
      <c r="MYY235" s="157"/>
      <c r="MYZ235" s="157"/>
      <c r="MZA235" s="157"/>
      <c r="MZB235" s="157"/>
      <c r="MZC235" s="157"/>
      <c r="MZD235" s="157"/>
      <c r="MZE235" s="157"/>
      <c r="MZF235" s="157"/>
      <c r="MZG235" s="157"/>
      <c r="MZH235" s="157"/>
      <c r="MZI235" s="157"/>
      <c r="MZJ235" s="157"/>
      <c r="MZK235" s="157"/>
      <c r="MZL235" s="157"/>
      <c r="MZM235" s="157"/>
      <c r="MZN235" s="157"/>
      <c r="MZO235" s="157"/>
      <c r="MZP235" s="157"/>
      <c r="MZQ235" s="157"/>
      <c r="MZR235" s="157"/>
      <c r="MZS235" s="157"/>
      <c r="MZT235" s="157"/>
      <c r="MZU235" s="157"/>
      <c r="MZV235" s="157"/>
      <c r="MZW235" s="157"/>
      <c r="MZX235" s="157"/>
      <c r="MZY235" s="157"/>
      <c r="MZZ235" s="157"/>
      <c r="NAA235" s="157"/>
      <c r="NAB235" s="157"/>
      <c r="NAC235" s="157"/>
      <c r="NAD235" s="157"/>
      <c r="NAE235" s="157"/>
      <c r="NAF235" s="157"/>
      <c r="NAG235" s="157"/>
      <c r="NAH235" s="157"/>
      <c r="NAI235" s="157"/>
      <c r="NAJ235" s="157"/>
      <c r="NAK235" s="157"/>
      <c r="NAL235" s="157"/>
      <c r="NAM235" s="157"/>
      <c r="NAN235" s="157"/>
      <c r="NAO235" s="157"/>
      <c r="NAP235" s="157"/>
      <c r="NAQ235" s="157"/>
      <c r="NAR235" s="157"/>
      <c r="NAS235" s="157"/>
      <c r="NAT235" s="157"/>
      <c r="NAU235" s="157"/>
      <c r="NAV235" s="157"/>
      <c r="NAW235" s="157"/>
      <c r="NAX235" s="157"/>
      <c r="NAY235" s="157"/>
      <c r="NAZ235" s="157"/>
      <c r="NBA235" s="157"/>
      <c r="NBB235" s="157"/>
      <c r="NBC235" s="157"/>
      <c r="NBD235" s="157"/>
      <c r="NBE235" s="157"/>
      <c r="NBF235" s="157"/>
      <c r="NBG235" s="157"/>
      <c r="NBH235" s="157"/>
      <c r="NBI235" s="157"/>
      <c r="NBJ235" s="157"/>
      <c r="NBK235" s="157"/>
      <c r="NBL235" s="157"/>
      <c r="NBM235" s="157"/>
      <c r="NBN235" s="157"/>
      <c r="NBO235" s="157"/>
      <c r="NBP235" s="157"/>
      <c r="NBQ235" s="157"/>
      <c r="NBR235" s="157"/>
      <c r="NBS235" s="157"/>
      <c r="NBT235" s="157"/>
      <c r="NBU235" s="157"/>
      <c r="NBV235" s="157"/>
      <c r="NBW235" s="157"/>
      <c r="NBX235" s="157"/>
      <c r="NBY235" s="157"/>
      <c r="NBZ235" s="157"/>
      <c r="NCA235" s="157"/>
      <c r="NCB235" s="157"/>
      <c r="NCC235" s="157"/>
      <c r="NCD235" s="157"/>
      <c r="NCE235" s="157"/>
      <c r="NCF235" s="157"/>
      <c r="NCG235" s="157"/>
      <c r="NCH235" s="157"/>
      <c r="NCI235" s="157"/>
      <c r="NCJ235" s="157"/>
      <c r="NCK235" s="157"/>
      <c r="NCL235" s="157"/>
      <c r="NCM235" s="157"/>
      <c r="NCN235" s="157"/>
      <c r="NCO235" s="157"/>
      <c r="NCP235" s="157"/>
      <c r="NCQ235" s="157"/>
      <c r="NCR235" s="157"/>
      <c r="NCS235" s="157"/>
      <c r="NCT235" s="157"/>
      <c r="NCU235" s="157"/>
      <c r="NCV235" s="157"/>
      <c r="NCW235" s="157"/>
      <c r="NCX235" s="157"/>
      <c r="NCY235" s="157"/>
      <c r="NCZ235" s="157"/>
      <c r="NDA235" s="157"/>
      <c r="NDB235" s="157"/>
      <c r="NDC235" s="157"/>
      <c r="NDD235" s="157"/>
      <c r="NDE235" s="157"/>
      <c r="NDF235" s="157"/>
      <c r="NDG235" s="157"/>
      <c r="NDH235" s="157"/>
      <c r="NDI235" s="157"/>
      <c r="NDJ235" s="157"/>
      <c r="NDK235" s="157"/>
      <c r="NDL235" s="157"/>
      <c r="NDM235" s="157"/>
      <c r="NDN235" s="157"/>
      <c r="NDO235" s="157"/>
      <c r="NDP235" s="157"/>
      <c r="NDQ235" s="157"/>
      <c r="NDR235" s="157"/>
      <c r="NDS235" s="157"/>
      <c r="NDT235" s="157"/>
      <c r="NDU235" s="157"/>
      <c r="NDV235" s="157"/>
      <c r="NDW235" s="157"/>
      <c r="NDX235" s="157"/>
      <c r="NDY235" s="157"/>
      <c r="NDZ235" s="157"/>
      <c r="NEA235" s="157"/>
      <c r="NEB235" s="157"/>
      <c r="NEC235" s="157"/>
      <c r="NED235" s="157"/>
      <c r="NEE235" s="157"/>
      <c r="NEF235" s="157"/>
      <c r="NEG235" s="157"/>
      <c r="NEH235" s="157"/>
      <c r="NEI235" s="157"/>
      <c r="NEJ235" s="157"/>
      <c r="NEK235" s="157"/>
      <c r="NEL235" s="157"/>
      <c r="NEM235" s="157"/>
      <c r="NEN235" s="157"/>
      <c r="NEO235" s="157"/>
      <c r="NEP235" s="157"/>
      <c r="NEQ235" s="157"/>
      <c r="NER235" s="157"/>
      <c r="NES235" s="157"/>
      <c r="NET235" s="157"/>
      <c r="NEU235" s="157"/>
      <c r="NEV235" s="157"/>
      <c r="NEW235" s="157"/>
      <c r="NEX235" s="157"/>
      <c r="NEY235" s="157"/>
      <c r="NEZ235" s="157"/>
      <c r="NFA235" s="157"/>
      <c r="NFB235" s="157"/>
      <c r="NFC235" s="157"/>
      <c r="NFD235" s="157"/>
      <c r="NFE235" s="157"/>
      <c r="NFF235" s="157"/>
      <c r="NFG235" s="157"/>
      <c r="NFH235" s="157"/>
      <c r="NFI235" s="157"/>
      <c r="NFJ235" s="157"/>
      <c r="NFK235" s="157"/>
      <c r="NFL235" s="157"/>
      <c r="NFM235" s="157"/>
      <c r="NFN235" s="157"/>
      <c r="NFO235" s="157"/>
      <c r="NFP235" s="157"/>
      <c r="NFQ235" s="157"/>
      <c r="NFR235" s="157"/>
      <c r="NFS235" s="157"/>
      <c r="NFT235" s="157"/>
      <c r="NFU235" s="157"/>
      <c r="NFV235" s="157"/>
      <c r="NFW235" s="157"/>
      <c r="NFX235" s="157"/>
      <c r="NFY235" s="157"/>
      <c r="NFZ235" s="157"/>
      <c r="NGA235" s="157"/>
      <c r="NGB235" s="157"/>
      <c r="NGC235" s="157"/>
      <c r="NGD235" s="157"/>
      <c r="NGE235" s="157"/>
      <c r="NGF235" s="157"/>
      <c r="NGG235" s="157"/>
      <c r="NGH235" s="157"/>
      <c r="NGI235" s="157"/>
      <c r="NGJ235" s="157"/>
      <c r="NGK235" s="157"/>
      <c r="NGL235" s="157"/>
      <c r="NGM235" s="157"/>
      <c r="NGN235" s="157"/>
      <c r="NGO235" s="157"/>
      <c r="NGP235" s="157"/>
      <c r="NGQ235" s="157"/>
      <c r="NGR235" s="157"/>
      <c r="NGS235" s="157"/>
      <c r="NGT235" s="157"/>
      <c r="NGU235" s="157"/>
      <c r="NGV235" s="157"/>
      <c r="NGW235" s="157"/>
      <c r="NGX235" s="157"/>
      <c r="NGY235" s="157"/>
      <c r="NGZ235" s="157"/>
      <c r="NHA235" s="157"/>
      <c r="NHB235" s="157"/>
      <c r="NHC235" s="157"/>
      <c r="NHD235" s="157"/>
      <c r="NHE235" s="157"/>
      <c r="NHF235" s="157"/>
      <c r="NHG235" s="157"/>
      <c r="NHH235" s="157"/>
      <c r="NHI235" s="157"/>
      <c r="NHJ235" s="157"/>
      <c r="NHK235" s="157"/>
      <c r="NHL235" s="157"/>
      <c r="NHM235" s="157"/>
      <c r="NHN235" s="157"/>
      <c r="NHO235" s="157"/>
      <c r="NHP235" s="157"/>
      <c r="NHQ235" s="157"/>
      <c r="NHR235" s="157"/>
      <c r="NHS235" s="157"/>
      <c r="NHT235" s="157"/>
      <c r="NHU235" s="157"/>
      <c r="NHV235" s="157"/>
      <c r="NHW235" s="157"/>
      <c r="NHX235" s="157"/>
      <c r="NHY235" s="157"/>
      <c r="NHZ235" s="157"/>
      <c r="NIA235" s="157"/>
      <c r="NIB235" s="157"/>
      <c r="NIC235" s="157"/>
      <c r="NID235" s="157"/>
      <c r="NIE235" s="157"/>
      <c r="NIF235" s="157"/>
      <c r="NIG235" s="157"/>
      <c r="NIH235" s="157"/>
      <c r="NII235" s="157"/>
      <c r="NIJ235" s="157"/>
      <c r="NIK235" s="157"/>
      <c r="NIL235" s="157"/>
      <c r="NIM235" s="157"/>
      <c r="NIN235" s="157"/>
      <c r="NIO235" s="157"/>
      <c r="NIP235" s="157"/>
      <c r="NIQ235" s="157"/>
      <c r="NIR235" s="157"/>
      <c r="NIS235" s="157"/>
      <c r="NIT235" s="157"/>
      <c r="NIU235" s="157"/>
      <c r="NIV235" s="157"/>
      <c r="NIW235" s="157"/>
      <c r="NIX235" s="157"/>
      <c r="NIY235" s="157"/>
      <c r="NIZ235" s="157"/>
      <c r="NJA235" s="157"/>
      <c r="NJB235" s="157"/>
      <c r="NJC235" s="157"/>
      <c r="NJD235" s="157"/>
      <c r="NJE235" s="157"/>
      <c r="NJF235" s="157"/>
      <c r="NJG235" s="157"/>
      <c r="NJH235" s="157"/>
      <c r="NJI235" s="157"/>
      <c r="NJJ235" s="157"/>
      <c r="NJK235" s="157"/>
      <c r="NJL235" s="157"/>
      <c r="NJM235" s="157"/>
      <c r="NJN235" s="157"/>
      <c r="NJO235" s="157"/>
      <c r="NJP235" s="157"/>
      <c r="NJQ235" s="157"/>
      <c r="NJR235" s="157"/>
      <c r="NJS235" s="157"/>
      <c r="NJT235" s="157"/>
      <c r="NJU235" s="157"/>
      <c r="NJV235" s="157"/>
      <c r="NJW235" s="157"/>
      <c r="NJX235" s="157"/>
      <c r="NJY235" s="157"/>
      <c r="NJZ235" s="157"/>
      <c r="NKA235" s="157"/>
      <c r="NKB235" s="157"/>
      <c r="NKC235" s="157"/>
      <c r="NKD235" s="157"/>
      <c r="NKE235" s="157"/>
      <c r="NKF235" s="157"/>
      <c r="NKG235" s="157"/>
      <c r="NKH235" s="157"/>
      <c r="NKI235" s="157"/>
      <c r="NKJ235" s="157"/>
      <c r="NKK235" s="157"/>
      <c r="NKL235" s="157"/>
      <c r="NKM235" s="157"/>
      <c r="NKN235" s="157"/>
      <c r="NKO235" s="157"/>
      <c r="NKP235" s="157"/>
      <c r="NKQ235" s="157"/>
      <c r="NKR235" s="157"/>
      <c r="NKS235" s="157"/>
      <c r="NKT235" s="157"/>
      <c r="NKU235" s="157"/>
      <c r="NKV235" s="157"/>
      <c r="NKW235" s="157"/>
      <c r="NKX235" s="157"/>
      <c r="NKY235" s="157"/>
      <c r="NKZ235" s="157"/>
      <c r="NLA235" s="157"/>
      <c r="NLB235" s="157"/>
      <c r="NLC235" s="157"/>
      <c r="NLD235" s="157"/>
      <c r="NLE235" s="157"/>
      <c r="NLF235" s="157"/>
      <c r="NLG235" s="157"/>
      <c r="NLH235" s="157"/>
      <c r="NLI235" s="157"/>
      <c r="NLJ235" s="157"/>
      <c r="NLK235" s="157"/>
      <c r="NLL235" s="157"/>
      <c r="NLM235" s="157"/>
      <c r="NLN235" s="157"/>
      <c r="NLO235" s="157"/>
      <c r="NLP235" s="157"/>
      <c r="NLQ235" s="157"/>
      <c r="NLR235" s="157"/>
      <c r="NLS235" s="157"/>
      <c r="NLT235" s="157"/>
      <c r="NLU235" s="157"/>
      <c r="NLV235" s="157"/>
      <c r="NLW235" s="157"/>
      <c r="NLX235" s="157"/>
      <c r="NLY235" s="157"/>
      <c r="NLZ235" s="157"/>
      <c r="NMA235" s="157"/>
      <c r="NMB235" s="157"/>
      <c r="NMC235" s="157"/>
      <c r="NMD235" s="157"/>
      <c r="NME235" s="157"/>
      <c r="NMF235" s="157"/>
      <c r="NMG235" s="157"/>
      <c r="NMH235" s="157"/>
      <c r="NMI235" s="157"/>
      <c r="NMJ235" s="157"/>
      <c r="NMK235" s="157"/>
      <c r="NML235" s="157"/>
      <c r="NMM235" s="157"/>
      <c r="NMN235" s="157"/>
      <c r="NMO235" s="157"/>
      <c r="NMP235" s="157"/>
      <c r="NMQ235" s="157"/>
      <c r="NMR235" s="157"/>
      <c r="NMS235" s="157"/>
      <c r="NMT235" s="157"/>
      <c r="NMU235" s="157"/>
      <c r="NMV235" s="157"/>
      <c r="NMW235" s="157"/>
      <c r="NMX235" s="157"/>
      <c r="NMY235" s="157"/>
      <c r="NMZ235" s="157"/>
      <c r="NNA235" s="157"/>
      <c r="NNB235" s="157"/>
      <c r="NNC235" s="157"/>
      <c r="NND235" s="157"/>
      <c r="NNE235" s="157"/>
      <c r="NNF235" s="157"/>
      <c r="NNG235" s="157"/>
      <c r="NNH235" s="157"/>
      <c r="NNI235" s="157"/>
      <c r="NNJ235" s="157"/>
      <c r="NNK235" s="157"/>
      <c r="NNL235" s="157"/>
      <c r="NNM235" s="157"/>
      <c r="NNN235" s="157"/>
      <c r="NNO235" s="157"/>
      <c r="NNP235" s="157"/>
      <c r="NNQ235" s="157"/>
      <c r="NNR235" s="157"/>
      <c r="NNS235" s="157"/>
      <c r="NNT235" s="157"/>
      <c r="NNU235" s="157"/>
      <c r="NNV235" s="157"/>
      <c r="NNW235" s="157"/>
      <c r="NNX235" s="157"/>
      <c r="NNY235" s="157"/>
      <c r="NNZ235" s="157"/>
      <c r="NOA235" s="157"/>
      <c r="NOB235" s="157"/>
      <c r="NOC235" s="157"/>
      <c r="NOD235" s="157"/>
      <c r="NOE235" s="157"/>
      <c r="NOF235" s="157"/>
      <c r="NOG235" s="157"/>
      <c r="NOH235" s="157"/>
      <c r="NOI235" s="157"/>
      <c r="NOJ235" s="157"/>
      <c r="NOK235" s="157"/>
      <c r="NOL235" s="157"/>
      <c r="NOM235" s="157"/>
      <c r="NON235" s="157"/>
      <c r="NOO235" s="157"/>
      <c r="NOP235" s="157"/>
      <c r="NOQ235" s="157"/>
      <c r="NOR235" s="157"/>
      <c r="NOS235" s="157"/>
      <c r="NOT235" s="157"/>
      <c r="NOU235" s="157"/>
      <c r="NOV235" s="157"/>
      <c r="NOW235" s="157"/>
      <c r="NOX235" s="157"/>
      <c r="NOY235" s="157"/>
      <c r="NOZ235" s="157"/>
      <c r="NPA235" s="157"/>
      <c r="NPB235" s="157"/>
      <c r="NPC235" s="157"/>
      <c r="NPD235" s="157"/>
      <c r="NPE235" s="157"/>
      <c r="NPF235" s="157"/>
      <c r="NPG235" s="157"/>
      <c r="NPH235" s="157"/>
      <c r="NPI235" s="157"/>
      <c r="NPJ235" s="157"/>
      <c r="NPK235" s="157"/>
      <c r="NPL235" s="157"/>
      <c r="NPM235" s="157"/>
      <c r="NPN235" s="157"/>
      <c r="NPO235" s="157"/>
      <c r="NPP235" s="157"/>
      <c r="NPQ235" s="157"/>
      <c r="NPR235" s="157"/>
      <c r="NPS235" s="157"/>
      <c r="NPT235" s="157"/>
      <c r="NPU235" s="157"/>
      <c r="NPV235" s="157"/>
      <c r="NPW235" s="157"/>
      <c r="NPX235" s="157"/>
      <c r="NPY235" s="157"/>
      <c r="NPZ235" s="157"/>
      <c r="NQA235" s="157"/>
      <c r="NQB235" s="157"/>
      <c r="NQC235" s="157"/>
      <c r="NQD235" s="157"/>
      <c r="NQE235" s="157"/>
      <c r="NQF235" s="157"/>
      <c r="NQG235" s="157"/>
      <c r="NQH235" s="157"/>
      <c r="NQI235" s="157"/>
      <c r="NQJ235" s="157"/>
      <c r="NQK235" s="157"/>
      <c r="NQL235" s="157"/>
      <c r="NQM235" s="157"/>
      <c r="NQN235" s="157"/>
      <c r="NQO235" s="157"/>
      <c r="NQP235" s="157"/>
      <c r="NQQ235" s="157"/>
      <c r="NQR235" s="157"/>
      <c r="NQS235" s="157"/>
      <c r="NQT235" s="157"/>
      <c r="NQU235" s="157"/>
      <c r="NQV235" s="157"/>
      <c r="NQW235" s="157"/>
      <c r="NQX235" s="157"/>
      <c r="NQY235" s="157"/>
      <c r="NQZ235" s="157"/>
      <c r="NRA235" s="157"/>
      <c r="NRB235" s="157"/>
      <c r="NRC235" s="157"/>
      <c r="NRD235" s="157"/>
      <c r="NRE235" s="157"/>
      <c r="NRF235" s="157"/>
      <c r="NRG235" s="157"/>
      <c r="NRH235" s="157"/>
      <c r="NRI235" s="157"/>
      <c r="NRJ235" s="157"/>
      <c r="NRK235" s="157"/>
      <c r="NRL235" s="157"/>
      <c r="NRM235" s="157"/>
      <c r="NRN235" s="157"/>
      <c r="NRO235" s="157"/>
      <c r="NRP235" s="157"/>
      <c r="NRQ235" s="157"/>
      <c r="NRR235" s="157"/>
      <c r="NRS235" s="157"/>
      <c r="NRT235" s="157"/>
      <c r="NRU235" s="157"/>
      <c r="NRV235" s="157"/>
      <c r="NRW235" s="157"/>
      <c r="NRX235" s="157"/>
      <c r="NRY235" s="157"/>
      <c r="NRZ235" s="157"/>
      <c r="NSA235" s="157"/>
      <c r="NSB235" s="157"/>
      <c r="NSC235" s="157"/>
      <c r="NSD235" s="157"/>
      <c r="NSE235" s="157"/>
      <c r="NSF235" s="157"/>
      <c r="NSG235" s="157"/>
      <c r="NSH235" s="157"/>
      <c r="NSI235" s="157"/>
      <c r="NSJ235" s="157"/>
      <c r="NSK235" s="157"/>
      <c r="NSL235" s="157"/>
      <c r="NSM235" s="157"/>
      <c r="NSN235" s="157"/>
      <c r="NSO235" s="157"/>
      <c r="NSP235" s="157"/>
      <c r="NSQ235" s="157"/>
      <c r="NSR235" s="157"/>
      <c r="NSS235" s="157"/>
      <c r="NST235" s="157"/>
      <c r="NSU235" s="157"/>
      <c r="NSV235" s="157"/>
      <c r="NSW235" s="157"/>
      <c r="NSX235" s="157"/>
      <c r="NSY235" s="157"/>
      <c r="NSZ235" s="157"/>
      <c r="NTA235" s="157"/>
      <c r="NTB235" s="157"/>
      <c r="NTC235" s="157"/>
      <c r="NTD235" s="157"/>
      <c r="NTE235" s="157"/>
      <c r="NTF235" s="157"/>
      <c r="NTG235" s="157"/>
      <c r="NTH235" s="157"/>
      <c r="NTI235" s="157"/>
      <c r="NTJ235" s="157"/>
      <c r="NTK235" s="157"/>
      <c r="NTL235" s="157"/>
      <c r="NTM235" s="157"/>
      <c r="NTN235" s="157"/>
      <c r="NTO235" s="157"/>
      <c r="NTP235" s="157"/>
      <c r="NTQ235" s="157"/>
      <c r="NTR235" s="157"/>
      <c r="NTS235" s="157"/>
      <c r="NTT235" s="157"/>
      <c r="NTU235" s="157"/>
      <c r="NTV235" s="157"/>
      <c r="NTW235" s="157"/>
      <c r="NTX235" s="157"/>
      <c r="NTY235" s="157"/>
      <c r="NTZ235" s="157"/>
      <c r="NUA235" s="157"/>
      <c r="NUB235" s="157"/>
      <c r="NUC235" s="157"/>
      <c r="NUD235" s="157"/>
      <c r="NUE235" s="157"/>
      <c r="NUF235" s="157"/>
      <c r="NUG235" s="157"/>
      <c r="NUH235" s="157"/>
      <c r="NUI235" s="157"/>
      <c r="NUJ235" s="157"/>
      <c r="NUK235" s="157"/>
      <c r="NUL235" s="157"/>
      <c r="NUM235" s="157"/>
      <c r="NUN235" s="157"/>
      <c r="NUO235" s="157"/>
      <c r="NUP235" s="157"/>
      <c r="NUQ235" s="157"/>
      <c r="NUR235" s="157"/>
      <c r="NUS235" s="157"/>
      <c r="NUT235" s="157"/>
      <c r="NUU235" s="157"/>
      <c r="NUV235" s="157"/>
      <c r="NUW235" s="157"/>
      <c r="NUX235" s="157"/>
      <c r="NUY235" s="157"/>
      <c r="NUZ235" s="157"/>
      <c r="NVA235" s="157"/>
      <c r="NVB235" s="157"/>
      <c r="NVC235" s="157"/>
      <c r="NVD235" s="157"/>
      <c r="NVE235" s="157"/>
      <c r="NVF235" s="157"/>
      <c r="NVG235" s="157"/>
      <c r="NVH235" s="157"/>
      <c r="NVI235" s="157"/>
      <c r="NVJ235" s="157"/>
      <c r="NVK235" s="157"/>
      <c r="NVL235" s="157"/>
      <c r="NVM235" s="157"/>
      <c r="NVN235" s="157"/>
      <c r="NVO235" s="157"/>
      <c r="NVP235" s="157"/>
      <c r="NVQ235" s="157"/>
      <c r="NVR235" s="157"/>
      <c r="NVS235" s="157"/>
      <c r="NVT235" s="157"/>
      <c r="NVU235" s="157"/>
      <c r="NVV235" s="157"/>
      <c r="NVW235" s="157"/>
      <c r="NVX235" s="157"/>
      <c r="NVY235" s="157"/>
      <c r="NVZ235" s="157"/>
      <c r="NWA235" s="157"/>
      <c r="NWB235" s="157"/>
      <c r="NWC235" s="157"/>
      <c r="NWD235" s="157"/>
      <c r="NWE235" s="157"/>
      <c r="NWF235" s="157"/>
      <c r="NWG235" s="157"/>
      <c r="NWH235" s="157"/>
      <c r="NWI235" s="157"/>
      <c r="NWJ235" s="157"/>
      <c r="NWK235" s="157"/>
      <c r="NWL235" s="157"/>
      <c r="NWM235" s="157"/>
      <c r="NWN235" s="157"/>
      <c r="NWO235" s="157"/>
      <c r="NWP235" s="157"/>
      <c r="NWQ235" s="157"/>
      <c r="NWR235" s="157"/>
      <c r="NWS235" s="157"/>
      <c r="NWT235" s="157"/>
      <c r="NWU235" s="157"/>
      <c r="NWV235" s="157"/>
      <c r="NWW235" s="157"/>
      <c r="NWX235" s="157"/>
      <c r="NWY235" s="157"/>
      <c r="NWZ235" s="157"/>
      <c r="NXA235" s="157"/>
      <c r="NXB235" s="157"/>
      <c r="NXC235" s="157"/>
      <c r="NXD235" s="157"/>
      <c r="NXE235" s="157"/>
      <c r="NXF235" s="157"/>
      <c r="NXG235" s="157"/>
      <c r="NXH235" s="157"/>
      <c r="NXI235" s="157"/>
      <c r="NXJ235" s="157"/>
      <c r="NXK235" s="157"/>
      <c r="NXL235" s="157"/>
      <c r="NXM235" s="157"/>
      <c r="NXN235" s="157"/>
      <c r="NXO235" s="157"/>
      <c r="NXP235" s="157"/>
      <c r="NXQ235" s="157"/>
      <c r="NXR235" s="157"/>
      <c r="NXS235" s="157"/>
      <c r="NXT235" s="157"/>
      <c r="NXU235" s="157"/>
      <c r="NXV235" s="157"/>
      <c r="NXW235" s="157"/>
      <c r="NXX235" s="157"/>
      <c r="NXY235" s="157"/>
      <c r="NXZ235" s="157"/>
      <c r="NYA235" s="157"/>
      <c r="NYB235" s="157"/>
      <c r="NYC235" s="157"/>
      <c r="NYD235" s="157"/>
      <c r="NYE235" s="157"/>
      <c r="NYF235" s="157"/>
      <c r="NYG235" s="157"/>
      <c r="NYH235" s="157"/>
      <c r="NYI235" s="157"/>
      <c r="NYJ235" s="157"/>
      <c r="NYK235" s="157"/>
      <c r="NYL235" s="157"/>
      <c r="NYM235" s="157"/>
      <c r="NYN235" s="157"/>
      <c r="NYO235" s="157"/>
      <c r="NYP235" s="157"/>
      <c r="NYQ235" s="157"/>
      <c r="NYR235" s="157"/>
      <c r="NYS235" s="157"/>
      <c r="NYT235" s="157"/>
      <c r="NYU235" s="157"/>
      <c r="NYV235" s="157"/>
      <c r="NYW235" s="157"/>
      <c r="NYX235" s="157"/>
      <c r="NYY235" s="157"/>
      <c r="NYZ235" s="157"/>
      <c r="NZA235" s="157"/>
      <c r="NZB235" s="157"/>
      <c r="NZC235" s="157"/>
      <c r="NZD235" s="157"/>
      <c r="NZE235" s="157"/>
      <c r="NZF235" s="157"/>
      <c r="NZG235" s="157"/>
      <c r="NZH235" s="157"/>
      <c r="NZI235" s="157"/>
      <c r="NZJ235" s="157"/>
      <c r="NZK235" s="157"/>
      <c r="NZL235" s="157"/>
      <c r="NZM235" s="157"/>
      <c r="NZN235" s="157"/>
      <c r="NZO235" s="157"/>
      <c r="NZP235" s="157"/>
      <c r="NZQ235" s="157"/>
      <c r="NZR235" s="157"/>
      <c r="NZS235" s="157"/>
      <c r="NZT235" s="157"/>
      <c r="NZU235" s="157"/>
      <c r="NZV235" s="157"/>
      <c r="NZW235" s="157"/>
      <c r="NZX235" s="157"/>
      <c r="NZY235" s="157"/>
      <c r="NZZ235" s="157"/>
      <c r="OAA235" s="157"/>
      <c r="OAB235" s="157"/>
      <c r="OAC235" s="157"/>
      <c r="OAD235" s="157"/>
      <c r="OAE235" s="157"/>
      <c r="OAF235" s="157"/>
      <c r="OAG235" s="157"/>
      <c r="OAH235" s="157"/>
      <c r="OAI235" s="157"/>
      <c r="OAJ235" s="157"/>
      <c r="OAK235" s="157"/>
      <c r="OAL235" s="157"/>
      <c r="OAM235" s="157"/>
      <c r="OAN235" s="157"/>
      <c r="OAO235" s="157"/>
      <c r="OAP235" s="157"/>
      <c r="OAQ235" s="157"/>
      <c r="OAR235" s="157"/>
      <c r="OAS235" s="157"/>
      <c r="OAT235" s="157"/>
      <c r="OAU235" s="157"/>
      <c r="OAV235" s="157"/>
      <c r="OAW235" s="157"/>
      <c r="OAX235" s="157"/>
      <c r="OAY235" s="157"/>
      <c r="OAZ235" s="157"/>
      <c r="OBA235" s="157"/>
      <c r="OBB235" s="157"/>
      <c r="OBC235" s="157"/>
      <c r="OBD235" s="157"/>
      <c r="OBE235" s="157"/>
      <c r="OBF235" s="157"/>
      <c r="OBG235" s="157"/>
      <c r="OBH235" s="157"/>
      <c r="OBI235" s="157"/>
      <c r="OBJ235" s="157"/>
      <c r="OBK235" s="157"/>
      <c r="OBL235" s="157"/>
      <c r="OBM235" s="157"/>
      <c r="OBN235" s="157"/>
      <c r="OBO235" s="157"/>
      <c r="OBP235" s="157"/>
      <c r="OBQ235" s="157"/>
      <c r="OBR235" s="157"/>
      <c r="OBS235" s="157"/>
      <c r="OBT235" s="157"/>
      <c r="OBU235" s="157"/>
      <c r="OBV235" s="157"/>
      <c r="OBW235" s="157"/>
      <c r="OBX235" s="157"/>
      <c r="OBY235" s="157"/>
      <c r="OBZ235" s="157"/>
      <c r="OCA235" s="157"/>
      <c r="OCB235" s="157"/>
      <c r="OCC235" s="157"/>
      <c r="OCD235" s="157"/>
      <c r="OCE235" s="157"/>
      <c r="OCF235" s="157"/>
      <c r="OCG235" s="157"/>
      <c r="OCH235" s="157"/>
      <c r="OCI235" s="157"/>
      <c r="OCJ235" s="157"/>
      <c r="OCK235" s="157"/>
      <c r="OCL235" s="157"/>
      <c r="OCM235" s="157"/>
      <c r="OCN235" s="157"/>
      <c r="OCO235" s="157"/>
      <c r="OCP235" s="157"/>
      <c r="OCQ235" s="157"/>
      <c r="OCR235" s="157"/>
      <c r="OCS235" s="157"/>
      <c r="OCT235" s="157"/>
      <c r="OCU235" s="157"/>
      <c r="OCV235" s="157"/>
      <c r="OCW235" s="157"/>
      <c r="OCX235" s="157"/>
      <c r="OCY235" s="157"/>
      <c r="OCZ235" s="157"/>
      <c r="ODA235" s="157"/>
      <c r="ODB235" s="157"/>
      <c r="ODC235" s="157"/>
      <c r="ODD235" s="157"/>
      <c r="ODE235" s="157"/>
      <c r="ODF235" s="157"/>
      <c r="ODG235" s="157"/>
      <c r="ODH235" s="157"/>
      <c r="ODI235" s="157"/>
      <c r="ODJ235" s="157"/>
      <c r="ODK235" s="157"/>
      <c r="ODL235" s="157"/>
      <c r="ODM235" s="157"/>
      <c r="ODN235" s="157"/>
      <c r="ODO235" s="157"/>
      <c r="ODP235" s="157"/>
      <c r="ODQ235" s="157"/>
      <c r="ODR235" s="157"/>
      <c r="ODS235" s="157"/>
      <c r="ODT235" s="157"/>
      <c r="ODU235" s="157"/>
      <c r="ODV235" s="157"/>
      <c r="ODW235" s="157"/>
      <c r="ODX235" s="157"/>
      <c r="ODY235" s="157"/>
      <c r="ODZ235" s="157"/>
      <c r="OEA235" s="157"/>
      <c r="OEB235" s="157"/>
      <c r="OEC235" s="157"/>
      <c r="OED235" s="157"/>
      <c r="OEE235" s="157"/>
      <c r="OEF235" s="157"/>
      <c r="OEG235" s="157"/>
      <c r="OEH235" s="157"/>
      <c r="OEI235" s="157"/>
      <c r="OEJ235" s="157"/>
      <c r="OEK235" s="157"/>
      <c r="OEL235" s="157"/>
      <c r="OEM235" s="157"/>
      <c r="OEN235" s="157"/>
      <c r="OEO235" s="157"/>
      <c r="OEP235" s="157"/>
      <c r="OEQ235" s="157"/>
      <c r="OER235" s="157"/>
      <c r="OES235" s="157"/>
      <c r="OET235" s="157"/>
      <c r="OEU235" s="157"/>
      <c r="OEV235" s="157"/>
      <c r="OEW235" s="157"/>
      <c r="OEX235" s="157"/>
      <c r="OEY235" s="157"/>
      <c r="OEZ235" s="157"/>
      <c r="OFA235" s="157"/>
      <c r="OFB235" s="157"/>
      <c r="OFC235" s="157"/>
      <c r="OFD235" s="157"/>
      <c r="OFE235" s="157"/>
      <c r="OFF235" s="157"/>
      <c r="OFG235" s="157"/>
      <c r="OFH235" s="157"/>
      <c r="OFI235" s="157"/>
      <c r="OFJ235" s="157"/>
      <c r="OFK235" s="157"/>
      <c r="OFL235" s="157"/>
      <c r="OFM235" s="157"/>
      <c r="OFN235" s="157"/>
      <c r="OFO235" s="157"/>
      <c r="OFP235" s="157"/>
      <c r="OFQ235" s="157"/>
      <c r="OFR235" s="157"/>
      <c r="OFS235" s="157"/>
      <c r="OFT235" s="157"/>
      <c r="OFU235" s="157"/>
      <c r="OFV235" s="157"/>
      <c r="OFW235" s="157"/>
      <c r="OFX235" s="157"/>
      <c r="OFY235" s="157"/>
      <c r="OFZ235" s="157"/>
      <c r="OGA235" s="157"/>
      <c r="OGB235" s="157"/>
      <c r="OGC235" s="157"/>
      <c r="OGD235" s="157"/>
      <c r="OGE235" s="157"/>
      <c r="OGF235" s="157"/>
      <c r="OGG235" s="157"/>
      <c r="OGH235" s="157"/>
      <c r="OGI235" s="157"/>
      <c r="OGJ235" s="157"/>
      <c r="OGK235" s="157"/>
      <c r="OGL235" s="157"/>
      <c r="OGM235" s="157"/>
      <c r="OGN235" s="157"/>
      <c r="OGO235" s="157"/>
      <c r="OGP235" s="157"/>
      <c r="OGQ235" s="157"/>
      <c r="OGR235" s="157"/>
      <c r="OGS235" s="157"/>
      <c r="OGT235" s="157"/>
      <c r="OGU235" s="157"/>
      <c r="OGV235" s="157"/>
      <c r="OGW235" s="157"/>
      <c r="OGX235" s="157"/>
      <c r="OGY235" s="157"/>
      <c r="OGZ235" s="157"/>
      <c r="OHA235" s="157"/>
      <c r="OHB235" s="157"/>
      <c r="OHC235" s="157"/>
      <c r="OHD235" s="157"/>
      <c r="OHE235" s="157"/>
      <c r="OHF235" s="157"/>
      <c r="OHG235" s="157"/>
      <c r="OHH235" s="157"/>
      <c r="OHI235" s="157"/>
      <c r="OHJ235" s="157"/>
      <c r="OHK235" s="157"/>
      <c r="OHL235" s="157"/>
      <c r="OHM235" s="157"/>
      <c r="OHN235" s="157"/>
      <c r="OHO235" s="157"/>
      <c r="OHP235" s="157"/>
      <c r="OHQ235" s="157"/>
      <c r="OHR235" s="157"/>
      <c r="OHS235" s="157"/>
      <c r="OHT235" s="157"/>
      <c r="OHU235" s="157"/>
      <c r="OHV235" s="157"/>
      <c r="OHW235" s="157"/>
      <c r="OHX235" s="157"/>
      <c r="OHY235" s="157"/>
      <c r="OHZ235" s="157"/>
      <c r="OIA235" s="157"/>
      <c r="OIB235" s="157"/>
      <c r="OIC235" s="157"/>
      <c r="OID235" s="157"/>
      <c r="OIE235" s="157"/>
      <c r="OIF235" s="157"/>
      <c r="OIG235" s="157"/>
      <c r="OIH235" s="157"/>
      <c r="OII235" s="157"/>
      <c r="OIJ235" s="157"/>
      <c r="OIK235" s="157"/>
      <c r="OIL235" s="157"/>
      <c r="OIM235" s="157"/>
      <c r="OIN235" s="157"/>
      <c r="OIO235" s="157"/>
      <c r="OIP235" s="157"/>
      <c r="OIQ235" s="157"/>
      <c r="OIR235" s="157"/>
      <c r="OIS235" s="157"/>
      <c r="OIT235" s="157"/>
      <c r="OIU235" s="157"/>
      <c r="OIV235" s="157"/>
      <c r="OIW235" s="157"/>
      <c r="OIX235" s="157"/>
      <c r="OIY235" s="157"/>
      <c r="OIZ235" s="157"/>
      <c r="OJA235" s="157"/>
      <c r="OJB235" s="157"/>
      <c r="OJC235" s="157"/>
      <c r="OJD235" s="157"/>
      <c r="OJE235" s="157"/>
      <c r="OJF235" s="157"/>
      <c r="OJG235" s="157"/>
      <c r="OJH235" s="157"/>
      <c r="OJI235" s="157"/>
      <c r="OJJ235" s="157"/>
      <c r="OJK235" s="157"/>
      <c r="OJL235" s="157"/>
      <c r="OJM235" s="157"/>
      <c r="OJN235" s="157"/>
      <c r="OJO235" s="157"/>
      <c r="OJP235" s="157"/>
      <c r="OJQ235" s="157"/>
      <c r="OJR235" s="157"/>
      <c r="OJS235" s="157"/>
      <c r="OJT235" s="157"/>
      <c r="OJU235" s="157"/>
      <c r="OJV235" s="157"/>
      <c r="OJW235" s="157"/>
      <c r="OJX235" s="157"/>
      <c r="OJY235" s="157"/>
      <c r="OJZ235" s="157"/>
      <c r="OKA235" s="157"/>
      <c r="OKB235" s="157"/>
      <c r="OKC235" s="157"/>
      <c r="OKD235" s="157"/>
      <c r="OKE235" s="157"/>
      <c r="OKF235" s="157"/>
      <c r="OKG235" s="157"/>
      <c r="OKH235" s="157"/>
      <c r="OKI235" s="157"/>
      <c r="OKJ235" s="157"/>
      <c r="OKK235" s="157"/>
      <c r="OKL235" s="157"/>
      <c r="OKM235" s="157"/>
      <c r="OKN235" s="157"/>
      <c r="OKO235" s="157"/>
      <c r="OKP235" s="157"/>
      <c r="OKQ235" s="157"/>
      <c r="OKR235" s="157"/>
      <c r="OKS235" s="157"/>
      <c r="OKT235" s="157"/>
      <c r="OKU235" s="157"/>
      <c r="OKV235" s="157"/>
      <c r="OKW235" s="157"/>
      <c r="OKX235" s="157"/>
      <c r="OKY235" s="157"/>
      <c r="OKZ235" s="157"/>
      <c r="OLA235" s="157"/>
      <c r="OLB235" s="157"/>
      <c r="OLC235" s="157"/>
      <c r="OLD235" s="157"/>
      <c r="OLE235" s="157"/>
      <c r="OLF235" s="157"/>
      <c r="OLG235" s="157"/>
      <c r="OLH235" s="157"/>
      <c r="OLI235" s="157"/>
      <c r="OLJ235" s="157"/>
      <c r="OLK235" s="157"/>
      <c r="OLL235" s="157"/>
      <c r="OLM235" s="157"/>
      <c r="OLN235" s="157"/>
      <c r="OLO235" s="157"/>
      <c r="OLP235" s="157"/>
      <c r="OLQ235" s="157"/>
      <c r="OLR235" s="157"/>
      <c r="OLS235" s="157"/>
      <c r="OLT235" s="157"/>
      <c r="OLU235" s="157"/>
      <c r="OLV235" s="157"/>
      <c r="OLW235" s="157"/>
      <c r="OLX235" s="157"/>
      <c r="OLY235" s="157"/>
      <c r="OLZ235" s="157"/>
      <c r="OMA235" s="157"/>
      <c r="OMB235" s="157"/>
      <c r="OMC235" s="157"/>
      <c r="OMD235" s="157"/>
      <c r="OME235" s="157"/>
      <c r="OMF235" s="157"/>
      <c r="OMG235" s="157"/>
      <c r="OMH235" s="157"/>
      <c r="OMI235" s="157"/>
      <c r="OMJ235" s="157"/>
      <c r="OMK235" s="157"/>
      <c r="OML235" s="157"/>
      <c r="OMM235" s="157"/>
      <c r="OMN235" s="157"/>
      <c r="OMO235" s="157"/>
      <c r="OMP235" s="157"/>
      <c r="OMQ235" s="157"/>
      <c r="OMR235" s="157"/>
      <c r="OMS235" s="157"/>
      <c r="OMT235" s="157"/>
      <c r="OMU235" s="157"/>
      <c r="OMV235" s="157"/>
      <c r="OMW235" s="157"/>
      <c r="OMX235" s="157"/>
      <c r="OMY235" s="157"/>
      <c r="OMZ235" s="157"/>
      <c r="ONA235" s="157"/>
      <c r="ONB235" s="157"/>
      <c r="ONC235" s="157"/>
      <c r="OND235" s="157"/>
      <c r="ONE235" s="157"/>
      <c r="ONF235" s="157"/>
      <c r="ONG235" s="157"/>
      <c r="ONH235" s="157"/>
      <c r="ONI235" s="157"/>
      <c r="ONJ235" s="157"/>
      <c r="ONK235" s="157"/>
      <c r="ONL235" s="157"/>
      <c r="ONM235" s="157"/>
      <c r="ONN235" s="157"/>
      <c r="ONO235" s="157"/>
      <c r="ONP235" s="157"/>
      <c r="ONQ235" s="157"/>
      <c r="ONR235" s="157"/>
      <c r="ONS235" s="157"/>
      <c r="ONT235" s="157"/>
      <c r="ONU235" s="157"/>
      <c r="ONV235" s="157"/>
      <c r="ONW235" s="157"/>
      <c r="ONX235" s="157"/>
      <c r="ONY235" s="157"/>
      <c r="ONZ235" s="157"/>
      <c r="OOA235" s="157"/>
      <c r="OOB235" s="157"/>
      <c r="OOC235" s="157"/>
      <c r="OOD235" s="157"/>
      <c r="OOE235" s="157"/>
      <c r="OOF235" s="157"/>
      <c r="OOG235" s="157"/>
      <c r="OOH235" s="157"/>
      <c r="OOI235" s="157"/>
      <c r="OOJ235" s="157"/>
      <c r="OOK235" s="157"/>
      <c r="OOL235" s="157"/>
      <c r="OOM235" s="157"/>
      <c r="OON235" s="157"/>
      <c r="OOO235" s="157"/>
      <c r="OOP235" s="157"/>
      <c r="OOQ235" s="157"/>
      <c r="OOR235" s="157"/>
      <c r="OOS235" s="157"/>
      <c r="OOT235" s="157"/>
      <c r="OOU235" s="157"/>
      <c r="OOV235" s="157"/>
      <c r="OOW235" s="157"/>
      <c r="OOX235" s="157"/>
      <c r="OOY235" s="157"/>
      <c r="OOZ235" s="157"/>
      <c r="OPA235" s="157"/>
      <c r="OPB235" s="157"/>
      <c r="OPC235" s="157"/>
      <c r="OPD235" s="157"/>
      <c r="OPE235" s="157"/>
      <c r="OPF235" s="157"/>
      <c r="OPG235" s="157"/>
      <c r="OPH235" s="157"/>
      <c r="OPI235" s="157"/>
      <c r="OPJ235" s="157"/>
      <c r="OPK235" s="157"/>
      <c r="OPL235" s="157"/>
      <c r="OPM235" s="157"/>
      <c r="OPN235" s="157"/>
      <c r="OPO235" s="157"/>
      <c r="OPP235" s="157"/>
      <c r="OPQ235" s="157"/>
      <c r="OPR235" s="157"/>
      <c r="OPS235" s="157"/>
      <c r="OPT235" s="157"/>
      <c r="OPU235" s="157"/>
      <c r="OPV235" s="157"/>
      <c r="OPW235" s="157"/>
      <c r="OPX235" s="157"/>
      <c r="OPY235" s="157"/>
      <c r="OPZ235" s="157"/>
      <c r="OQA235" s="157"/>
      <c r="OQB235" s="157"/>
      <c r="OQC235" s="157"/>
      <c r="OQD235" s="157"/>
      <c r="OQE235" s="157"/>
      <c r="OQF235" s="157"/>
      <c r="OQG235" s="157"/>
      <c r="OQH235" s="157"/>
      <c r="OQI235" s="157"/>
      <c r="OQJ235" s="157"/>
      <c r="OQK235" s="157"/>
      <c r="OQL235" s="157"/>
      <c r="OQM235" s="157"/>
      <c r="OQN235" s="157"/>
      <c r="OQO235" s="157"/>
      <c r="OQP235" s="157"/>
      <c r="OQQ235" s="157"/>
      <c r="OQR235" s="157"/>
      <c r="OQS235" s="157"/>
      <c r="OQT235" s="157"/>
      <c r="OQU235" s="157"/>
      <c r="OQV235" s="157"/>
      <c r="OQW235" s="157"/>
      <c r="OQX235" s="157"/>
      <c r="OQY235" s="157"/>
      <c r="OQZ235" s="157"/>
      <c r="ORA235" s="157"/>
      <c r="ORB235" s="157"/>
      <c r="ORC235" s="157"/>
      <c r="ORD235" s="157"/>
      <c r="ORE235" s="157"/>
      <c r="ORF235" s="157"/>
      <c r="ORG235" s="157"/>
      <c r="ORH235" s="157"/>
      <c r="ORI235" s="157"/>
      <c r="ORJ235" s="157"/>
      <c r="ORK235" s="157"/>
      <c r="ORL235" s="157"/>
      <c r="ORM235" s="157"/>
      <c r="ORN235" s="157"/>
      <c r="ORO235" s="157"/>
      <c r="ORP235" s="157"/>
      <c r="ORQ235" s="157"/>
      <c r="ORR235" s="157"/>
      <c r="ORS235" s="157"/>
      <c r="ORT235" s="157"/>
      <c r="ORU235" s="157"/>
      <c r="ORV235" s="157"/>
      <c r="ORW235" s="157"/>
      <c r="ORX235" s="157"/>
      <c r="ORY235" s="157"/>
      <c r="ORZ235" s="157"/>
      <c r="OSA235" s="157"/>
      <c r="OSB235" s="157"/>
      <c r="OSC235" s="157"/>
      <c r="OSD235" s="157"/>
      <c r="OSE235" s="157"/>
      <c r="OSF235" s="157"/>
      <c r="OSG235" s="157"/>
      <c r="OSH235" s="157"/>
      <c r="OSI235" s="157"/>
      <c r="OSJ235" s="157"/>
      <c r="OSK235" s="157"/>
      <c r="OSL235" s="157"/>
      <c r="OSM235" s="157"/>
      <c r="OSN235" s="157"/>
      <c r="OSO235" s="157"/>
      <c r="OSP235" s="157"/>
      <c r="OSQ235" s="157"/>
      <c r="OSR235" s="157"/>
      <c r="OSS235" s="157"/>
      <c r="OST235" s="157"/>
      <c r="OSU235" s="157"/>
      <c r="OSV235" s="157"/>
      <c r="OSW235" s="157"/>
      <c r="OSX235" s="157"/>
      <c r="OSY235" s="157"/>
      <c r="OSZ235" s="157"/>
      <c r="OTA235" s="157"/>
      <c r="OTB235" s="157"/>
      <c r="OTC235" s="157"/>
      <c r="OTD235" s="157"/>
      <c r="OTE235" s="157"/>
      <c r="OTF235" s="157"/>
      <c r="OTG235" s="157"/>
      <c r="OTH235" s="157"/>
      <c r="OTI235" s="157"/>
      <c r="OTJ235" s="157"/>
      <c r="OTK235" s="157"/>
      <c r="OTL235" s="157"/>
      <c r="OTM235" s="157"/>
      <c r="OTN235" s="157"/>
      <c r="OTO235" s="157"/>
      <c r="OTP235" s="157"/>
      <c r="OTQ235" s="157"/>
      <c r="OTR235" s="157"/>
      <c r="OTS235" s="157"/>
      <c r="OTT235" s="157"/>
      <c r="OTU235" s="157"/>
      <c r="OTV235" s="157"/>
      <c r="OTW235" s="157"/>
      <c r="OTX235" s="157"/>
      <c r="OTY235" s="157"/>
      <c r="OTZ235" s="157"/>
      <c r="OUA235" s="157"/>
      <c r="OUB235" s="157"/>
      <c r="OUC235" s="157"/>
      <c r="OUD235" s="157"/>
      <c r="OUE235" s="157"/>
      <c r="OUF235" s="157"/>
      <c r="OUG235" s="157"/>
      <c r="OUH235" s="157"/>
      <c r="OUI235" s="157"/>
      <c r="OUJ235" s="157"/>
      <c r="OUK235" s="157"/>
      <c r="OUL235" s="157"/>
      <c r="OUM235" s="157"/>
      <c r="OUN235" s="157"/>
      <c r="OUO235" s="157"/>
      <c r="OUP235" s="157"/>
      <c r="OUQ235" s="157"/>
      <c r="OUR235" s="157"/>
      <c r="OUS235" s="157"/>
      <c r="OUT235" s="157"/>
      <c r="OUU235" s="157"/>
      <c r="OUV235" s="157"/>
      <c r="OUW235" s="157"/>
      <c r="OUX235" s="157"/>
      <c r="OUY235" s="157"/>
      <c r="OUZ235" s="157"/>
      <c r="OVA235" s="157"/>
      <c r="OVB235" s="157"/>
      <c r="OVC235" s="157"/>
      <c r="OVD235" s="157"/>
      <c r="OVE235" s="157"/>
      <c r="OVF235" s="157"/>
      <c r="OVG235" s="157"/>
      <c r="OVH235" s="157"/>
      <c r="OVI235" s="157"/>
      <c r="OVJ235" s="157"/>
      <c r="OVK235" s="157"/>
      <c r="OVL235" s="157"/>
      <c r="OVM235" s="157"/>
      <c r="OVN235" s="157"/>
      <c r="OVO235" s="157"/>
      <c r="OVP235" s="157"/>
      <c r="OVQ235" s="157"/>
      <c r="OVR235" s="157"/>
      <c r="OVS235" s="157"/>
      <c r="OVT235" s="157"/>
      <c r="OVU235" s="157"/>
      <c r="OVV235" s="157"/>
      <c r="OVW235" s="157"/>
      <c r="OVX235" s="157"/>
      <c r="OVY235" s="157"/>
      <c r="OVZ235" s="157"/>
      <c r="OWA235" s="157"/>
      <c r="OWB235" s="157"/>
      <c r="OWC235" s="157"/>
      <c r="OWD235" s="157"/>
      <c r="OWE235" s="157"/>
      <c r="OWF235" s="157"/>
      <c r="OWG235" s="157"/>
      <c r="OWH235" s="157"/>
      <c r="OWI235" s="157"/>
      <c r="OWJ235" s="157"/>
      <c r="OWK235" s="157"/>
      <c r="OWL235" s="157"/>
      <c r="OWM235" s="157"/>
      <c r="OWN235" s="157"/>
      <c r="OWO235" s="157"/>
      <c r="OWP235" s="157"/>
      <c r="OWQ235" s="157"/>
      <c r="OWR235" s="157"/>
      <c r="OWS235" s="157"/>
      <c r="OWT235" s="157"/>
      <c r="OWU235" s="157"/>
      <c r="OWV235" s="157"/>
      <c r="OWW235" s="157"/>
      <c r="OWX235" s="157"/>
      <c r="OWY235" s="157"/>
      <c r="OWZ235" s="157"/>
      <c r="OXA235" s="157"/>
      <c r="OXB235" s="157"/>
      <c r="OXC235" s="157"/>
      <c r="OXD235" s="157"/>
      <c r="OXE235" s="157"/>
      <c r="OXF235" s="157"/>
      <c r="OXG235" s="157"/>
      <c r="OXH235" s="157"/>
      <c r="OXI235" s="157"/>
      <c r="OXJ235" s="157"/>
      <c r="OXK235" s="157"/>
      <c r="OXL235" s="157"/>
      <c r="OXM235" s="157"/>
      <c r="OXN235" s="157"/>
      <c r="OXO235" s="157"/>
      <c r="OXP235" s="157"/>
      <c r="OXQ235" s="157"/>
      <c r="OXR235" s="157"/>
      <c r="OXS235" s="157"/>
      <c r="OXT235" s="157"/>
      <c r="OXU235" s="157"/>
      <c r="OXV235" s="157"/>
      <c r="OXW235" s="157"/>
      <c r="OXX235" s="157"/>
      <c r="OXY235" s="157"/>
      <c r="OXZ235" s="157"/>
      <c r="OYA235" s="157"/>
      <c r="OYB235" s="157"/>
      <c r="OYC235" s="157"/>
      <c r="OYD235" s="157"/>
      <c r="OYE235" s="157"/>
      <c r="OYF235" s="157"/>
      <c r="OYG235" s="157"/>
      <c r="OYH235" s="157"/>
      <c r="OYI235" s="157"/>
      <c r="OYJ235" s="157"/>
      <c r="OYK235" s="157"/>
      <c r="OYL235" s="157"/>
      <c r="OYM235" s="157"/>
      <c r="OYN235" s="157"/>
      <c r="OYO235" s="157"/>
      <c r="OYP235" s="157"/>
      <c r="OYQ235" s="157"/>
      <c r="OYR235" s="157"/>
      <c r="OYS235" s="157"/>
      <c r="OYT235" s="157"/>
      <c r="OYU235" s="157"/>
      <c r="OYV235" s="157"/>
      <c r="OYW235" s="157"/>
      <c r="OYX235" s="157"/>
      <c r="OYY235" s="157"/>
      <c r="OYZ235" s="157"/>
      <c r="OZA235" s="157"/>
      <c r="OZB235" s="157"/>
      <c r="OZC235" s="157"/>
      <c r="OZD235" s="157"/>
      <c r="OZE235" s="157"/>
      <c r="OZF235" s="157"/>
      <c r="OZG235" s="157"/>
      <c r="OZH235" s="157"/>
      <c r="OZI235" s="157"/>
      <c r="OZJ235" s="157"/>
      <c r="OZK235" s="157"/>
      <c r="OZL235" s="157"/>
      <c r="OZM235" s="157"/>
      <c r="OZN235" s="157"/>
      <c r="OZO235" s="157"/>
      <c r="OZP235" s="157"/>
      <c r="OZQ235" s="157"/>
      <c r="OZR235" s="157"/>
      <c r="OZS235" s="157"/>
      <c r="OZT235" s="157"/>
      <c r="OZU235" s="157"/>
      <c r="OZV235" s="157"/>
      <c r="OZW235" s="157"/>
      <c r="OZX235" s="157"/>
      <c r="OZY235" s="157"/>
      <c r="OZZ235" s="157"/>
      <c r="PAA235" s="157"/>
      <c r="PAB235" s="157"/>
      <c r="PAC235" s="157"/>
      <c r="PAD235" s="157"/>
      <c r="PAE235" s="157"/>
      <c r="PAF235" s="157"/>
      <c r="PAG235" s="157"/>
      <c r="PAH235" s="157"/>
      <c r="PAI235" s="157"/>
      <c r="PAJ235" s="157"/>
      <c r="PAK235" s="157"/>
      <c r="PAL235" s="157"/>
      <c r="PAM235" s="157"/>
      <c r="PAN235" s="157"/>
      <c r="PAO235" s="157"/>
      <c r="PAP235" s="157"/>
      <c r="PAQ235" s="157"/>
      <c r="PAR235" s="157"/>
      <c r="PAS235" s="157"/>
      <c r="PAT235" s="157"/>
      <c r="PAU235" s="157"/>
      <c r="PAV235" s="157"/>
      <c r="PAW235" s="157"/>
      <c r="PAX235" s="157"/>
      <c r="PAY235" s="157"/>
      <c r="PAZ235" s="157"/>
      <c r="PBA235" s="157"/>
      <c r="PBB235" s="157"/>
      <c r="PBC235" s="157"/>
      <c r="PBD235" s="157"/>
      <c r="PBE235" s="157"/>
      <c r="PBF235" s="157"/>
      <c r="PBG235" s="157"/>
      <c r="PBH235" s="157"/>
      <c r="PBI235" s="157"/>
      <c r="PBJ235" s="157"/>
      <c r="PBK235" s="157"/>
      <c r="PBL235" s="157"/>
      <c r="PBM235" s="157"/>
      <c r="PBN235" s="157"/>
      <c r="PBO235" s="157"/>
      <c r="PBP235" s="157"/>
      <c r="PBQ235" s="157"/>
      <c r="PBR235" s="157"/>
      <c r="PBS235" s="157"/>
      <c r="PBT235" s="157"/>
      <c r="PBU235" s="157"/>
      <c r="PBV235" s="157"/>
      <c r="PBW235" s="157"/>
      <c r="PBX235" s="157"/>
      <c r="PBY235" s="157"/>
      <c r="PBZ235" s="157"/>
      <c r="PCA235" s="157"/>
      <c r="PCB235" s="157"/>
      <c r="PCC235" s="157"/>
      <c r="PCD235" s="157"/>
      <c r="PCE235" s="157"/>
      <c r="PCF235" s="157"/>
      <c r="PCG235" s="157"/>
      <c r="PCH235" s="157"/>
      <c r="PCI235" s="157"/>
      <c r="PCJ235" s="157"/>
      <c r="PCK235" s="157"/>
      <c r="PCL235" s="157"/>
      <c r="PCM235" s="157"/>
      <c r="PCN235" s="157"/>
      <c r="PCO235" s="157"/>
      <c r="PCP235" s="157"/>
      <c r="PCQ235" s="157"/>
      <c r="PCR235" s="157"/>
      <c r="PCS235" s="157"/>
      <c r="PCT235" s="157"/>
      <c r="PCU235" s="157"/>
      <c r="PCV235" s="157"/>
      <c r="PCW235" s="157"/>
      <c r="PCX235" s="157"/>
      <c r="PCY235" s="157"/>
      <c r="PCZ235" s="157"/>
      <c r="PDA235" s="157"/>
      <c r="PDB235" s="157"/>
      <c r="PDC235" s="157"/>
      <c r="PDD235" s="157"/>
      <c r="PDE235" s="157"/>
      <c r="PDF235" s="157"/>
      <c r="PDG235" s="157"/>
      <c r="PDH235" s="157"/>
      <c r="PDI235" s="157"/>
      <c r="PDJ235" s="157"/>
      <c r="PDK235" s="157"/>
      <c r="PDL235" s="157"/>
      <c r="PDM235" s="157"/>
      <c r="PDN235" s="157"/>
      <c r="PDO235" s="157"/>
      <c r="PDP235" s="157"/>
      <c r="PDQ235" s="157"/>
      <c r="PDR235" s="157"/>
      <c r="PDS235" s="157"/>
      <c r="PDT235" s="157"/>
      <c r="PDU235" s="157"/>
      <c r="PDV235" s="157"/>
      <c r="PDW235" s="157"/>
      <c r="PDX235" s="157"/>
      <c r="PDY235" s="157"/>
      <c r="PDZ235" s="157"/>
      <c r="PEA235" s="157"/>
      <c r="PEB235" s="157"/>
      <c r="PEC235" s="157"/>
      <c r="PED235" s="157"/>
      <c r="PEE235" s="157"/>
      <c r="PEF235" s="157"/>
      <c r="PEG235" s="157"/>
      <c r="PEH235" s="157"/>
      <c r="PEI235" s="157"/>
      <c r="PEJ235" s="157"/>
      <c r="PEK235" s="157"/>
      <c r="PEL235" s="157"/>
      <c r="PEM235" s="157"/>
      <c r="PEN235" s="157"/>
      <c r="PEO235" s="157"/>
      <c r="PEP235" s="157"/>
      <c r="PEQ235" s="157"/>
      <c r="PER235" s="157"/>
      <c r="PES235" s="157"/>
      <c r="PET235" s="157"/>
      <c r="PEU235" s="157"/>
      <c r="PEV235" s="157"/>
      <c r="PEW235" s="157"/>
      <c r="PEX235" s="157"/>
      <c r="PEY235" s="157"/>
      <c r="PEZ235" s="157"/>
      <c r="PFA235" s="157"/>
      <c r="PFB235" s="157"/>
      <c r="PFC235" s="157"/>
      <c r="PFD235" s="157"/>
      <c r="PFE235" s="157"/>
      <c r="PFF235" s="157"/>
      <c r="PFG235" s="157"/>
      <c r="PFH235" s="157"/>
      <c r="PFI235" s="157"/>
      <c r="PFJ235" s="157"/>
      <c r="PFK235" s="157"/>
      <c r="PFL235" s="157"/>
      <c r="PFM235" s="157"/>
      <c r="PFN235" s="157"/>
      <c r="PFO235" s="157"/>
      <c r="PFP235" s="157"/>
      <c r="PFQ235" s="157"/>
      <c r="PFR235" s="157"/>
      <c r="PFS235" s="157"/>
      <c r="PFT235" s="157"/>
      <c r="PFU235" s="157"/>
      <c r="PFV235" s="157"/>
      <c r="PFW235" s="157"/>
      <c r="PFX235" s="157"/>
      <c r="PFY235" s="157"/>
      <c r="PFZ235" s="157"/>
      <c r="PGA235" s="157"/>
      <c r="PGB235" s="157"/>
      <c r="PGC235" s="157"/>
      <c r="PGD235" s="157"/>
      <c r="PGE235" s="157"/>
      <c r="PGF235" s="157"/>
      <c r="PGG235" s="157"/>
      <c r="PGH235" s="157"/>
      <c r="PGI235" s="157"/>
      <c r="PGJ235" s="157"/>
      <c r="PGK235" s="157"/>
      <c r="PGL235" s="157"/>
      <c r="PGM235" s="157"/>
      <c r="PGN235" s="157"/>
      <c r="PGO235" s="157"/>
      <c r="PGP235" s="157"/>
      <c r="PGQ235" s="157"/>
      <c r="PGR235" s="157"/>
      <c r="PGS235" s="157"/>
      <c r="PGT235" s="157"/>
      <c r="PGU235" s="157"/>
      <c r="PGV235" s="157"/>
      <c r="PGW235" s="157"/>
      <c r="PGX235" s="157"/>
      <c r="PGY235" s="157"/>
      <c r="PGZ235" s="157"/>
      <c r="PHA235" s="157"/>
      <c r="PHB235" s="157"/>
      <c r="PHC235" s="157"/>
      <c r="PHD235" s="157"/>
      <c r="PHE235" s="157"/>
      <c r="PHF235" s="157"/>
      <c r="PHG235" s="157"/>
      <c r="PHH235" s="157"/>
      <c r="PHI235" s="157"/>
      <c r="PHJ235" s="157"/>
      <c r="PHK235" s="157"/>
      <c r="PHL235" s="157"/>
      <c r="PHM235" s="157"/>
      <c r="PHN235" s="157"/>
      <c r="PHO235" s="157"/>
      <c r="PHP235" s="157"/>
      <c r="PHQ235" s="157"/>
      <c r="PHR235" s="157"/>
      <c r="PHS235" s="157"/>
      <c r="PHT235" s="157"/>
      <c r="PHU235" s="157"/>
      <c r="PHV235" s="157"/>
      <c r="PHW235" s="157"/>
      <c r="PHX235" s="157"/>
      <c r="PHY235" s="157"/>
      <c r="PHZ235" s="157"/>
      <c r="PIA235" s="157"/>
      <c r="PIB235" s="157"/>
      <c r="PIC235" s="157"/>
      <c r="PID235" s="157"/>
      <c r="PIE235" s="157"/>
      <c r="PIF235" s="157"/>
      <c r="PIG235" s="157"/>
      <c r="PIH235" s="157"/>
      <c r="PII235" s="157"/>
      <c r="PIJ235" s="157"/>
      <c r="PIK235" s="157"/>
      <c r="PIL235" s="157"/>
      <c r="PIM235" s="157"/>
      <c r="PIN235" s="157"/>
      <c r="PIO235" s="157"/>
      <c r="PIP235" s="157"/>
      <c r="PIQ235" s="157"/>
      <c r="PIR235" s="157"/>
      <c r="PIS235" s="157"/>
      <c r="PIT235" s="157"/>
      <c r="PIU235" s="157"/>
      <c r="PIV235" s="157"/>
      <c r="PIW235" s="157"/>
      <c r="PIX235" s="157"/>
      <c r="PIY235" s="157"/>
      <c r="PIZ235" s="157"/>
      <c r="PJA235" s="157"/>
      <c r="PJB235" s="157"/>
      <c r="PJC235" s="157"/>
      <c r="PJD235" s="157"/>
      <c r="PJE235" s="157"/>
      <c r="PJF235" s="157"/>
      <c r="PJG235" s="157"/>
      <c r="PJH235" s="157"/>
      <c r="PJI235" s="157"/>
      <c r="PJJ235" s="157"/>
      <c r="PJK235" s="157"/>
      <c r="PJL235" s="157"/>
      <c r="PJM235" s="157"/>
      <c r="PJN235" s="157"/>
      <c r="PJO235" s="157"/>
      <c r="PJP235" s="157"/>
      <c r="PJQ235" s="157"/>
      <c r="PJR235" s="157"/>
      <c r="PJS235" s="157"/>
      <c r="PJT235" s="157"/>
      <c r="PJU235" s="157"/>
      <c r="PJV235" s="157"/>
      <c r="PJW235" s="157"/>
      <c r="PJX235" s="157"/>
      <c r="PJY235" s="157"/>
      <c r="PJZ235" s="157"/>
      <c r="PKA235" s="157"/>
      <c r="PKB235" s="157"/>
      <c r="PKC235" s="157"/>
      <c r="PKD235" s="157"/>
      <c r="PKE235" s="157"/>
      <c r="PKF235" s="157"/>
      <c r="PKG235" s="157"/>
      <c r="PKH235" s="157"/>
      <c r="PKI235" s="157"/>
      <c r="PKJ235" s="157"/>
      <c r="PKK235" s="157"/>
      <c r="PKL235" s="157"/>
      <c r="PKM235" s="157"/>
      <c r="PKN235" s="157"/>
      <c r="PKO235" s="157"/>
      <c r="PKP235" s="157"/>
      <c r="PKQ235" s="157"/>
      <c r="PKR235" s="157"/>
      <c r="PKS235" s="157"/>
      <c r="PKT235" s="157"/>
      <c r="PKU235" s="157"/>
      <c r="PKV235" s="157"/>
      <c r="PKW235" s="157"/>
      <c r="PKX235" s="157"/>
      <c r="PKY235" s="157"/>
      <c r="PKZ235" s="157"/>
      <c r="PLA235" s="157"/>
      <c r="PLB235" s="157"/>
      <c r="PLC235" s="157"/>
      <c r="PLD235" s="157"/>
      <c r="PLE235" s="157"/>
      <c r="PLF235" s="157"/>
      <c r="PLG235" s="157"/>
      <c r="PLH235" s="157"/>
      <c r="PLI235" s="157"/>
      <c r="PLJ235" s="157"/>
      <c r="PLK235" s="157"/>
      <c r="PLL235" s="157"/>
      <c r="PLM235" s="157"/>
      <c r="PLN235" s="157"/>
      <c r="PLO235" s="157"/>
      <c r="PLP235" s="157"/>
      <c r="PLQ235" s="157"/>
      <c r="PLR235" s="157"/>
      <c r="PLS235" s="157"/>
      <c r="PLT235" s="157"/>
      <c r="PLU235" s="157"/>
      <c r="PLV235" s="157"/>
      <c r="PLW235" s="157"/>
      <c r="PLX235" s="157"/>
      <c r="PLY235" s="157"/>
      <c r="PLZ235" s="157"/>
      <c r="PMA235" s="157"/>
      <c r="PMB235" s="157"/>
      <c r="PMC235" s="157"/>
      <c r="PMD235" s="157"/>
      <c r="PME235" s="157"/>
      <c r="PMF235" s="157"/>
      <c r="PMG235" s="157"/>
      <c r="PMH235" s="157"/>
      <c r="PMI235" s="157"/>
      <c r="PMJ235" s="157"/>
      <c r="PMK235" s="157"/>
      <c r="PML235" s="157"/>
      <c r="PMM235" s="157"/>
      <c r="PMN235" s="157"/>
      <c r="PMO235" s="157"/>
      <c r="PMP235" s="157"/>
      <c r="PMQ235" s="157"/>
      <c r="PMR235" s="157"/>
      <c r="PMS235" s="157"/>
      <c r="PMT235" s="157"/>
      <c r="PMU235" s="157"/>
      <c r="PMV235" s="157"/>
      <c r="PMW235" s="157"/>
      <c r="PMX235" s="157"/>
      <c r="PMY235" s="157"/>
      <c r="PMZ235" s="157"/>
      <c r="PNA235" s="157"/>
      <c r="PNB235" s="157"/>
      <c r="PNC235" s="157"/>
      <c r="PND235" s="157"/>
      <c r="PNE235" s="157"/>
      <c r="PNF235" s="157"/>
      <c r="PNG235" s="157"/>
      <c r="PNH235" s="157"/>
      <c r="PNI235" s="157"/>
      <c r="PNJ235" s="157"/>
      <c r="PNK235" s="157"/>
      <c r="PNL235" s="157"/>
      <c r="PNM235" s="157"/>
      <c r="PNN235" s="157"/>
      <c r="PNO235" s="157"/>
      <c r="PNP235" s="157"/>
      <c r="PNQ235" s="157"/>
      <c r="PNR235" s="157"/>
      <c r="PNS235" s="157"/>
      <c r="PNT235" s="157"/>
      <c r="PNU235" s="157"/>
      <c r="PNV235" s="157"/>
      <c r="PNW235" s="157"/>
      <c r="PNX235" s="157"/>
      <c r="PNY235" s="157"/>
      <c r="PNZ235" s="157"/>
      <c r="POA235" s="157"/>
      <c r="POB235" s="157"/>
      <c r="POC235" s="157"/>
      <c r="POD235" s="157"/>
      <c r="POE235" s="157"/>
      <c r="POF235" s="157"/>
      <c r="POG235" s="157"/>
      <c r="POH235" s="157"/>
      <c r="POI235" s="157"/>
      <c r="POJ235" s="157"/>
      <c r="POK235" s="157"/>
      <c r="POL235" s="157"/>
      <c r="POM235" s="157"/>
      <c r="PON235" s="157"/>
      <c r="POO235" s="157"/>
      <c r="POP235" s="157"/>
      <c r="POQ235" s="157"/>
      <c r="POR235" s="157"/>
      <c r="POS235" s="157"/>
      <c r="POT235" s="157"/>
      <c r="POU235" s="157"/>
      <c r="POV235" s="157"/>
      <c r="POW235" s="157"/>
      <c r="POX235" s="157"/>
      <c r="POY235" s="157"/>
      <c r="POZ235" s="157"/>
      <c r="PPA235" s="157"/>
      <c r="PPB235" s="157"/>
      <c r="PPC235" s="157"/>
      <c r="PPD235" s="157"/>
      <c r="PPE235" s="157"/>
      <c r="PPF235" s="157"/>
      <c r="PPG235" s="157"/>
      <c r="PPH235" s="157"/>
      <c r="PPI235" s="157"/>
      <c r="PPJ235" s="157"/>
      <c r="PPK235" s="157"/>
      <c r="PPL235" s="157"/>
      <c r="PPM235" s="157"/>
      <c r="PPN235" s="157"/>
      <c r="PPO235" s="157"/>
      <c r="PPP235" s="157"/>
      <c r="PPQ235" s="157"/>
      <c r="PPR235" s="157"/>
      <c r="PPS235" s="157"/>
      <c r="PPT235" s="157"/>
      <c r="PPU235" s="157"/>
      <c r="PPV235" s="157"/>
      <c r="PPW235" s="157"/>
      <c r="PPX235" s="157"/>
      <c r="PPY235" s="157"/>
      <c r="PPZ235" s="157"/>
      <c r="PQA235" s="157"/>
      <c r="PQB235" s="157"/>
      <c r="PQC235" s="157"/>
      <c r="PQD235" s="157"/>
      <c r="PQE235" s="157"/>
      <c r="PQF235" s="157"/>
      <c r="PQG235" s="157"/>
      <c r="PQH235" s="157"/>
      <c r="PQI235" s="157"/>
      <c r="PQJ235" s="157"/>
      <c r="PQK235" s="157"/>
      <c r="PQL235" s="157"/>
      <c r="PQM235" s="157"/>
      <c r="PQN235" s="157"/>
      <c r="PQO235" s="157"/>
      <c r="PQP235" s="157"/>
      <c r="PQQ235" s="157"/>
      <c r="PQR235" s="157"/>
      <c r="PQS235" s="157"/>
      <c r="PQT235" s="157"/>
      <c r="PQU235" s="157"/>
      <c r="PQV235" s="157"/>
      <c r="PQW235" s="157"/>
      <c r="PQX235" s="157"/>
      <c r="PQY235" s="157"/>
      <c r="PQZ235" s="157"/>
      <c r="PRA235" s="157"/>
      <c r="PRB235" s="157"/>
      <c r="PRC235" s="157"/>
      <c r="PRD235" s="157"/>
      <c r="PRE235" s="157"/>
      <c r="PRF235" s="157"/>
      <c r="PRG235" s="157"/>
      <c r="PRH235" s="157"/>
      <c r="PRI235" s="157"/>
      <c r="PRJ235" s="157"/>
      <c r="PRK235" s="157"/>
      <c r="PRL235" s="157"/>
      <c r="PRM235" s="157"/>
      <c r="PRN235" s="157"/>
      <c r="PRO235" s="157"/>
      <c r="PRP235" s="157"/>
      <c r="PRQ235" s="157"/>
      <c r="PRR235" s="157"/>
      <c r="PRS235" s="157"/>
      <c r="PRT235" s="157"/>
      <c r="PRU235" s="157"/>
      <c r="PRV235" s="157"/>
      <c r="PRW235" s="157"/>
      <c r="PRX235" s="157"/>
      <c r="PRY235" s="157"/>
      <c r="PRZ235" s="157"/>
      <c r="PSA235" s="157"/>
      <c r="PSB235" s="157"/>
      <c r="PSC235" s="157"/>
      <c r="PSD235" s="157"/>
      <c r="PSE235" s="157"/>
      <c r="PSF235" s="157"/>
      <c r="PSG235" s="157"/>
      <c r="PSH235" s="157"/>
      <c r="PSI235" s="157"/>
      <c r="PSJ235" s="157"/>
      <c r="PSK235" s="157"/>
      <c r="PSL235" s="157"/>
      <c r="PSM235" s="157"/>
      <c r="PSN235" s="157"/>
      <c r="PSO235" s="157"/>
      <c r="PSP235" s="157"/>
      <c r="PSQ235" s="157"/>
      <c r="PSR235" s="157"/>
      <c r="PSS235" s="157"/>
      <c r="PST235" s="157"/>
      <c r="PSU235" s="157"/>
      <c r="PSV235" s="157"/>
      <c r="PSW235" s="157"/>
      <c r="PSX235" s="157"/>
      <c r="PSY235" s="157"/>
      <c r="PSZ235" s="157"/>
      <c r="PTA235" s="157"/>
      <c r="PTB235" s="157"/>
      <c r="PTC235" s="157"/>
      <c r="PTD235" s="157"/>
      <c r="PTE235" s="157"/>
      <c r="PTF235" s="157"/>
      <c r="PTG235" s="157"/>
      <c r="PTH235" s="157"/>
      <c r="PTI235" s="157"/>
      <c r="PTJ235" s="157"/>
      <c r="PTK235" s="157"/>
      <c r="PTL235" s="157"/>
      <c r="PTM235" s="157"/>
      <c r="PTN235" s="157"/>
      <c r="PTO235" s="157"/>
      <c r="PTP235" s="157"/>
      <c r="PTQ235" s="157"/>
      <c r="PTR235" s="157"/>
      <c r="PTS235" s="157"/>
      <c r="PTT235" s="157"/>
      <c r="PTU235" s="157"/>
      <c r="PTV235" s="157"/>
      <c r="PTW235" s="157"/>
      <c r="PTX235" s="157"/>
      <c r="PTY235" s="157"/>
      <c r="PTZ235" s="157"/>
      <c r="PUA235" s="157"/>
      <c r="PUB235" s="157"/>
      <c r="PUC235" s="157"/>
      <c r="PUD235" s="157"/>
      <c r="PUE235" s="157"/>
      <c r="PUF235" s="157"/>
      <c r="PUG235" s="157"/>
      <c r="PUH235" s="157"/>
      <c r="PUI235" s="157"/>
      <c r="PUJ235" s="157"/>
      <c r="PUK235" s="157"/>
      <c r="PUL235" s="157"/>
      <c r="PUM235" s="157"/>
      <c r="PUN235" s="157"/>
      <c r="PUO235" s="157"/>
      <c r="PUP235" s="157"/>
      <c r="PUQ235" s="157"/>
      <c r="PUR235" s="157"/>
      <c r="PUS235" s="157"/>
      <c r="PUT235" s="157"/>
      <c r="PUU235" s="157"/>
      <c r="PUV235" s="157"/>
      <c r="PUW235" s="157"/>
      <c r="PUX235" s="157"/>
      <c r="PUY235" s="157"/>
      <c r="PUZ235" s="157"/>
      <c r="PVA235" s="157"/>
      <c r="PVB235" s="157"/>
      <c r="PVC235" s="157"/>
      <c r="PVD235" s="157"/>
      <c r="PVE235" s="157"/>
      <c r="PVF235" s="157"/>
      <c r="PVG235" s="157"/>
      <c r="PVH235" s="157"/>
      <c r="PVI235" s="157"/>
      <c r="PVJ235" s="157"/>
      <c r="PVK235" s="157"/>
      <c r="PVL235" s="157"/>
      <c r="PVM235" s="157"/>
      <c r="PVN235" s="157"/>
      <c r="PVO235" s="157"/>
      <c r="PVP235" s="157"/>
      <c r="PVQ235" s="157"/>
      <c r="PVR235" s="157"/>
      <c r="PVS235" s="157"/>
      <c r="PVT235" s="157"/>
      <c r="PVU235" s="157"/>
      <c r="PVV235" s="157"/>
      <c r="PVW235" s="157"/>
      <c r="PVX235" s="157"/>
      <c r="PVY235" s="157"/>
      <c r="PVZ235" s="157"/>
      <c r="PWA235" s="157"/>
      <c r="PWB235" s="157"/>
      <c r="PWC235" s="157"/>
      <c r="PWD235" s="157"/>
      <c r="PWE235" s="157"/>
      <c r="PWF235" s="157"/>
      <c r="PWG235" s="157"/>
      <c r="PWH235" s="157"/>
      <c r="PWI235" s="157"/>
      <c r="PWJ235" s="157"/>
      <c r="PWK235" s="157"/>
      <c r="PWL235" s="157"/>
      <c r="PWM235" s="157"/>
      <c r="PWN235" s="157"/>
      <c r="PWO235" s="157"/>
      <c r="PWP235" s="157"/>
      <c r="PWQ235" s="157"/>
      <c r="PWR235" s="157"/>
      <c r="PWS235" s="157"/>
      <c r="PWT235" s="157"/>
      <c r="PWU235" s="157"/>
      <c r="PWV235" s="157"/>
      <c r="PWW235" s="157"/>
      <c r="PWX235" s="157"/>
      <c r="PWY235" s="157"/>
      <c r="PWZ235" s="157"/>
      <c r="PXA235" s="157"/>
      <c r="PXB235" s="157"/>
      <c r="PXC235" s="157"/>
      <c r="PXD235" s="157"/>
      <c r="PXE235" s="157"/>
      <c r="PXF235" s="157"/>
      <c r="PXG235" s="157"/>
      <c r="PXH235" s="157"/>
      <c r="PXI235" s="157"/>
      <c r="PXJ235" s="157"/>
      <c r="PXK235" s="157"/>
      <c r="PXL235" s="157"/>
      <c r="PXM235" s="157"/>
      <c r="PXN235" s="157"/>
      <c r="PXO235" s="157"/>
      <c r="PXP235" s="157"/>
      <c r="PXQ235" s="157"/>
      <c r="PXR235" s="157"/>
      <c r="PXS235" s="157"/>
      <c r="PXT235" s="157"/>
      <c r="PXU235" s="157"/>
      <c r="PXV235" s="157"/>
      <c r="PXW235" s="157"/>
      <c r="PXX235" s="157"/>
      <c r="PXY235" s="157"/>
      <c r="PXZ235" s="157"/>
      <c r="PYA235" s="157"/>
      <c r="PYB235" s="157"/>
      <c r="PYC235" s="157"/>
      <c r="PYD235" s="157"/>
      <c r="PYE235" s="157"/>
      <c r="PYF235" s="157"/>
      <c r="PYG235" s="157"/>
      <c r="PYH235" s="157"/>
      <c r="PYI235" s="157"/>
      <c r="PYJ235" s="157"/>
      <c r="PYK235" s="157"/>
      <c r="PYL235" s="157"/>
      <c r="PYM235" s="157"/>
      <c r="PYN235" s="157"/>
      <c r="PYO235" s="157"/>
      <c r="PYP235" s="157"/>
      <c r="PYQ235" s="157"/>
      <c r="PYR235" s="157"/>
      <c r="PYS235" s="157"/>
      <c r="PYT235" s="157"/>
      <c r="PYU235" s="157"/>
      <c r="PYV235" s="157"/>
      <c r="PYW235" s="157"/>
      <c r="PYX235" s="157"/>
      <c r="PYY235" s="157"/>
      <c r="PYZ235" s="157"/>
      <c r="PZA235" s="157"/>
      <c r="PZB235" s="157"/>
      <c r="PZC235" s="157"/>
      <c r="PZD235" s="157"/>
      <c r="PZE235" s="157"/>
      <c r="PZF235" s="157"/>
      <c r="PZG235" s="157"/>
      <c r="PZH235" s="157"/>
      <c r="PZI235" s="157"/>
      <c r="PZJ235" s="157"/>
      <c r="PZK235" s="157"/>
      <c r="PZL235" s="157"/>
      <c r="PZM235" s="157"/>
      <c r="PZN235" s="157"/>
      <c r="PZO235" s="157"/>
      <c r="PZP235" s="157"/>
      <c r="PZQ235" s="157"/>
      <c r="PZR235" s="157"/>
      <c r="PZS235" s="157"/>
      <c r="PZT235" s="157"/>
      <c r="PZU235" s="157"/>
      <c r="PZV235" s="157"/>
      <c r="PZW235" s="157"/>
      <c r="PZX235" s="157"/>
      <c r="PZY235" s="157"/>
      <c r="PZZ235" s="157"/>
      <c r="QAA235" s="157"/>
      <c r="QAB235" s="157"/>
      <c r="QAC235" s="157"/>
      <c r="QAD235" s="157"/>
      <c r="QAE235" s="157"/>
      <c r="QAF235" s="157"/>
      <c r="QAG235" s="157"/>
      <c r="QAH235" s="157"/>
      <c r="QAI235" s="157"/>
      <c r="QAJ235" s="157"/>
      <c r="QAK235" s="157"/>
      <c r="QAL235" s="157"/>
      <c r="QAM235" s="157"/>
      <c r="QAN235" s="157"/>
      <c r="QAO235" s="157"/>
      <c r="QAP235" s="157"/>
      <c r="QAQ235" s="157"/>
      <c r="QAR235" s="157"/>
      <c r="QAS235" s="157"/>
      <c r="QAT235" s="157"/>
      <c r="QAU235" s="157"/>
      <c r="QAV235" s="157"/>
      <c r="QAW235" s="157"/>
      <c r="QAX235" s="157"/>
      <c r="QAY235" s="157"/>
      <c r="QAZ235" s="157"/>
      <c r="QBA235" s="157"/>
      <c r="QBB235" s="157"/>
      <c r="QBC235" s="157"/>
      <c r="QBD235" s="157"/>
      <c r="QBE235" s="157"/>
      <c r="QBF235" s="157"/>
      <c r="QBG235" s="157"/>
      <c r="QBH235" s="157"/>
      <c r="QBI235" s="157"/>
      <c r="QBJ235" s="157"/>
      <c r="QBK235" s="157"/>
      <c r="QBL235" s="157"/>
      <c r="QBM235" s="157"/>
      <c r="QBN235" s="157"/>
      <c r="QBO235" s="157"/>
      <c r="QBP235" s="157"/>
      <c r="QBQ235" s="157"/>
      <c r="QBR235" s="157"/>
      <c r="QBS235" s="157"/>
      <c r="QBT235" s="157"/>
      <c r="QBU235" s="157"/>
      <c r="QBV235" s="157"/>
      <c r="QBW235" s="157"/>
      <c r="QBX235" s="157"/>
      <c r="QBY235" s="157"/>
      <c r="QBZ235" s="157"/>
      <c r="QCA235" s="157"/>
      <c r="QCB235" s="157"/>
      <c r="QCC235" s="157"/>
      <c r="QCD235" s="157"/>
      <c r="QCE235" s="157"/>
      <c r="QCF235" s="157"/>
      <c r="QCG235" s="157"/>
      <c r="QCH235" s="157"/>
      <c r="QCI235" s="157"/>
      <c r="QCJ235" s="157"/>
      <c r="QCK235" s="157"/>
      <c r="QCL235" s="157"/>
      <c r="QCM235" s="157"/>
      <c r="QCN235" s="157"/>
      <c r="QCO235" s="157"/>
      <c r="QCP235" s="157"/>
      <c r="QCQ235" s="157"/>
      <c r="QCR235" s="157"/>
      <c r="QCS235" s="157"/>
      <c r="QCT235" s="157"/>
      <c r="QCU235" s="157"/>
      <c r="QCV235" s="157"/>
      <c r="QCW235" s="157"/>
      <c r="QCX235" s="157"/>
      <c r="QCY235" s="157"/>
      <c r="QCZ235" s="157"/>
      <c r="QDA235" s="157"/>
      <c r="QDB235" s="157"/>
      <c r="QDC235" s="157"/>
      <c r="QDD235" s="157"/>
      <c r="QDE235" s="157"/>
      <c r="QDF235" s="157"/>
      <c r="QDG235" s="157"/>
      <c r="QDH235" s="157"/>
      <c r="QDI235" s="157"/>
      <c r="QDJ235" s="157"/>
      <c r="QDK235" s="157"/>
      <c r="QDL235" s="157"/>
      <c r="QDM235" s="157"/>
      <c r="QDN235" s="157"/>
      <c r="QDO235" s="157"/>
      <c r="QDP235" s="157"/>
      <c r="QDQ235" s="157"/>
      <c r="QDR235" s="157"/>
      <c r="QDS235" s="157"/>
      <c r="QDT235" s="157"/>
      <c r="QDU235" s="157"/>
      <c r="QDV235" s="157"/>
      <c r="QDW235" s="157"/>
      <c r="QDX235" s="157"/>
      <c r="QDY235" s="157"/>
      <c r="QDZ235" s="157"/>
      <c r="QEA235" s="157"/>
      <c r="QEB235" s="157"/>
      <c r="QEC235" s="157"/>
      <c r="QED235" s="157"/>
      <c r="QEE235" s="157"/>
      <c r="QEF235" s="157"/>
      <c r="QEG235" s="157"/>
      <c r="QEH235" s="157"/>
      <c r="QEI235" s="157"/>
      <c r="QEJ235" s="157"/>
      <c r="QEK235" s="157"/>
      <c r="QEL235" s="157"/>
      <c r="QEM235" s="157"/>
      <c r="QEN235" s="157"/>
      <c r="QEO235" s="157"/>
      <c r="QEP235" s="157"/>
      <c r="QEQ235" s="157"/>
      <c r="QER235" s="157"/>
      <c r="QES235" s="157"/>
      <c r="QET235" s="157"/>
      <c r="QEU235" s="157"/>
      <c r="QEV235" s="157"/>
      <c r="QEW235" s="157"/>
      <c r="QEX235" s="157"/>
      <c r="QEY235" s="157"/>
      <c r="QEZ235" s="157"/>
      <c r="QFA235" s="157"/>
      <c r="QFB235" s="157"/>
      <c r="QFC235" s="157"/>
      <c r="QFD235" s="157"/>
      <c r="QFE235" s="157"/>
      <c r="QFF235" s="157"/>
      <c r="QFG235" s="157"/>
      <c r="QFH235" s="157"/>
      <c r="QFI235" s="157"/>
      <c r="QFJ235" s="157"/>
      <c r="QFK235" s="157"/>
      <c r="QFL235" s="157"/>
      <c r="QFM235" s="157"/>
      <c r="QFN235" s="157"/>
      <c r="QFO235" s="157"/>
      <c r="QFP235" s="157"/>
      <c r="QFQ235" s="157"/>
      <c r="QFR235" s="157"/>
      <c r="QFS235" s="157"/>
      <c r="QFT235" s="157"/>
      <c r="QFU235" s="157"/>
      <c r="QFV235" s="157"/>
      <c r="QFW235" s="157"/>
      <c r="QFX235" s="157"/>
      <c r="QFY235" s="157"/>
      <c r="QFZ235" s="157"/>
      <c r="QGA235" s="157"/>
      <c r="QGB235" s="157"/>
      <c r="QGC235" s="157"/>
      <c r="QGD235" s="157"/>
      <c r="QGE235" s="157"/>
      <c r="QGF235" s="157"/>
      <c r="QGG235" s="157"/>
      <c r="QGH235" s="157"/>
      <c r="QGI235" s="157"/>
      <c r="QGJ235" s="157"/>
      <c r="QGK235" s="157"/>
      <c r="QGL235" s="157"/>
      <c r="QGM235" s="157"/>
      <c r="QGN235" s="157"/>
      <c r="QGO235" s="157"/>
      <c r="QGP235" s="157"/>
      <c r="QGQ235" s="157"/>
      <c r="QGR235" s="157"/>
      <c r="QGS235" s="157"/>
      <c r="QGT235" s="157"/>
      <c r="QGU235" s="157"/>
      <c r="QGV235" s="157"/>
      <c r="QGW235" s="157"/>
      <c r="QGX235" s="157"/>
      <c r="QGY235" s="157"/>
      <c r="QGZ235" s="157"/>
      <c r="QHA235" s="157"/>
      <c r="QHB235" s="157"/>
      <c r="QHC235" s="157"/>
      <c r="QHD235" s="157"/>
      <c r="QHE235" s="157"/>
      <c r="QHF235" s="157"/>
      <c r="QHG235" s="157"/>
      <c r="QHH235" s="157"/>
      <c r="QHI235" s="157"/>
      <c r="QHJ235" s="157"/>
      <c r="QHK235" s="157"/>
      <c r="QHL235" s="157"/>
      <c r="QHM235" s="157"/>
      <c r="QHN235" s="157"/>
      <c r="QHO235" s="157"/>
      <c r="QHP235" s="157"/>
      <c r="QHQ235" s="157"/>
      <c r="QHR235" s="157"/>
      <c r="QHS235" s="157"/>
      <c r="QHT235" s="157"/>
      <c r="QHU235" s="157"/>
      <c r="QHV235" s="157"/>
      <c r="QHW235" s="157"/>
      <c r="QHX235" s="157"/>
      <c r="QHY235" s="157"/>
      <c r="QHZ235" s="157"/>
      <c r="QIA235" s="157"/>
      <c r="QIB235" s="157"/>
      <c r="QIC235" s="157"/>
      <c r="QID235" s="157"/>
      <c r="QIE235" s="157"/>
      <c r="QIF235" s="157"/>
      <c r="QIG235" s="157"/>
      <c r="QIH235" s="157"/>
      <c r="QII235" s="157"/>
      <c r="QIJ235" s="157"/>
      <c r="QIK235" s="157"/>
      <c r="QIL235" s="157"/>
      <c r="QIM235" s="157"/>
      <c r="QIN235" s="157"/>
      <c r="QIO235" s="157"/>
      <c r="QIP235" s="157"/>
      <c r="QIQ235" s="157"/>
      <c r="QIR235" s="157"/>
      <c r="QIS235" s="157"/>
      <c r="QIT235" s="157"/>
      <c r="QIU235" s="157"/>
      <c r="QIV235" s="157"/>
      <c r="QIW235" s="157"/>
      <c r="QIX235" s="157"/>
      <c r="QIY235" s="157"/>
      <c r="QIZ235" s="157"/>
      <c r="QJA235" s="157"/>
      <c r="QJB235" s="157"/>
      <c r="QJC235" s="157"/>
      <c r="QJD235" s="157"/>
      <c r="QJE235" s="157"/>
      <c r="QJF235" s="157"/>
      <c r="QJG235" s="157"/>
      <c r="QJH235" s="157"/>
      <c r="QJI235" s="157"/>
      <c r="QJJ235" s="157"/>
      <c r="QJK235" s="157"/>
      <c r="QJL235" s="157"/>
      <c r="QJM235" s="157"/>
      <c r="QJN235" s="157"/>
      <c r="QJO235" s="157"/>
      <c r="QJP235" s="157"/>
      <c r="QJQ235" s="157"/>
      <c r="QJR235" s="157"/>
      <c r="QJS235" s="157"/>
      <c r="QJT235" s="157"/>
      <c r="QJU235" s="157"/>
      <c r="QJV235" s="157"/>
      <c r="QJW235" s="157"/>
      <c r="QJX235" s="157"/>
      <c r="QJY235" s="157"/>
      <c r="QJZ235" s="157"/>
      <c r="QKA235" s="157"/>
      <c r="QKB235" s="157"/>
      <c r="QKC235" s="157"/>
      <c r="QKD235" s="157"/>
      <c r="QKE235" s="157"/>
      <c r="QKF235" s="157"/>
      <c r="QKG235" s="157"/>
      <c r="QKH235" s="157"/>
      <c r="QKI235" s="157"/>
      <c r="QKJ235" s="157"/>
      <c r="QKK235" s="157"/>
      <c r="QKL235" s="157"/>
      <c r="QKM235" s="157"/>
      <c r="QKN235" s="157"/>
      <c r="QKO235" s="157"/>
      <c r="QKP235" s="157"/>
      <c r="QKQ235" s="157"/>
      <c r="QKR235" s="157"/>
      <c r="QKS235" s="157"/>
      <c r="QKT235" s="157"/>
      <c r="QKU235" s="157"/>
      <c r="QKV235" s="157"/>
      <c r="QKW235" s="157"/>
      <c r="QKX235" s="157"/>
      <c r="QKY235" s="157"/>
      <c r="QKZ235" s="157"/>
      <c r="QLA235" s="157"/>
      <c r="QLB235" s="157"/>
      <c r="QLC235" s="157"/>
      <c r="QLD235" s="157"/>
      <c r="QLE235" s="157"/>
      <c r="QLF235" s="157"/>
      <c r="QLG235" s="157"/>
      <c r="QLH235" s="157"/>
      <c r="QLI235" s="157"/>
      <c r="QLJ235" s="157"/>
      <c r="QLK235" s="157"/>
      <c r="QLL235" s="157"/>
      <c r="QLM235" s="157"/>
      <c r="QLN235" s="157"/>
      <c r="QLO235" s="157"/>
      <c r="QLP235" s="157"/>
      <c r="QLQ235" s="157"/>
      <c r="QLR235" s="157"/>
      <c r="QLS235" s="157"/>
      <c r="QLT235" s="157"/>
      <c r="QLU235" s="157"/>
      <c r="QLV235" s="157"/>
      <c r="QLW235" s="157"/>
      <c r="QLX235" s="157"/>
      <c r="QLY235" s="157"/>
      <c r="QLZ235" s="157"/>
      <c r="QMA235" s="157"/>
      <c r="QMB235" s="157"/>
      <c r="QMC235" s="157"/>
      <c r="QMD235" s="157"/>
      <c r="QME235" s="157"/>
      <c r="QMF235" s="157"/>
      <c r="QMG235" s="157"/>
      <c r="QMH235" s="157"/>
      <c r="QMI235" s="157"/>
      <c r="QMJ235" s="157"/>
      <c r="QMK235" s="157"/>
      <c r="QML235" s="157"/>
      <c r="QMM235" s="157"/>
      <c r="QMN235" s="157"/>
      <c r="QMO235" s="157"/>
      <c r="QMP235" s="157"/>
      <c r="QMQ235" s="157"/>
      <c r="QMR235" s="157"/>
      <c r="QMS235" s="157"/>
      <c r="QMT235" s="157"/>
      <c r="QMU235" s="157"/>
      <c r="QMV235" s="157"/>
      <c r="QMW235" s="157"/>
      <c r="QMX235" s="157"/>
      <c r="QMY235" s="157"/>
      <c r="QMZ235" s="157"/>
      <c r="QNA235" s="157"/>
      <c r="QNB235" s="157"/>
      <c r="QNC235" s="157"/>
      <c r="QND235" s="157"/>
      <c r="QNE235" s="157"/>
      <c r="QNF235" s="157"/>
      <c r="QNG235" s="157"/>
      <c r="QNH235" s="157"/>
      <c r="QNI235" s="157"/>
      <c r="QNJ235" s="157"/>
      <c r="QNK235" s="157"/>
      <c r="QNL235" s="157"/>
      <c r="QNM235" s="157"/>
      <c r="QNN235" s="157"/>
      <c r="QNO235" s="157"/>
      <c r="QNP235" s="157"/>
      <c r="QNQ235" s="157"/>
      <c r="QNR235" s="157"/>
      <c r="QNS235" s="157"/>
      <c r="QNT235" s="157"/>
      <c r="QNU235" s="157"/>
      <c r="QNV235" s="157"/>
      <c r="QNW235" s="157"/>
      <c r="QNX235" s="157"/>
      <c r="QNY235" s="157"/>
      <c r="QNZ235" s="157"/>
      <c r="QOA235" s="157"/>
      <c r="QOB235" s="157"/>
      <c r="QOC235" s="157"/>
      <c r="QOD235" s="157"/>
      <c r="QOE235" s="157"/>
      <c r="QOF235" s="157"/>
      <c r="QOG235" s="157"/>
      <c r="QOH235" s="157"/>
      <c r="QOI235" s="157"/>
      <c r="QOJ235" s="157"/>
      <c r="QOK235" s="157"/>
      <c r="QOL235" s="157"/>
      <c r="QOM235" s="157"/>
      <c r="QON235" s="157"/>
      <c r="QOO235" s="157"/>
      <c r="QOP235" s="157"/>
      <c r="QOQ235" s="157"/>
      <c r="QOR235" s="157"/>
      <c r="QOS235" s="157"/>
      <c r="QOT235" s="157"/>
      <c r="QOU235" s="157"/>
      <c r="QOV235" s="157"/>
      <c r="QOW235" s="157"/>
      <c r="QOX235" s="157"/>
      <c r="QOY235" s="157"/>
      <c r="QOZ235" s="157"/>
      <c r="QPA235" s="157"/>
      <c r="QPB235" s="157"/>
      <c r="QPC235" s="157"/>
      <c r="QPD235" s="157"/>
      <c r="QPE235" s="157"/>
      <c r="QPF235" s="157"/>
      <c r="QPG235" s="157"/>
      <c r="QPH235" s="157"/>
      <c r="QPI235" s="157"/>
      <c r="QPJ235" s="157"/>
      <c r="QPK235" s="157"/>
      <c r="QPL235" s="157"/>
      <c r="QPM235" s="157"/>
      <c r="QPN235" s="157"/>
      <c r="QPO235" s="157"/>
      <c r="QPP235" s="157"/>
      <c r="QPQ235" s="157"/>
      <c r="QPR235" s="157"/>
      <c r="QPS235" s="157"/>
      <c r="QPT235" s="157"/>
      <c r="QPU235" s="157"/>
      <c r="QPV235" s="157"/>
      <c r="QPW235" s="157"/>
      <c r="QPX235" s="157"/>
      <c r="QPY235" s="157"/>
      <c r="QPZ235" s="157"/>
      <c r="QQA235" s="157"/>
      <c r="QQB235" s="157"/>
      <c r="QQC235" s="157"/>
      <c r="QQD235" s="157"/>
      <c r="QQE235" s="157"/>
      <c r="QQF235" s="157"/>
      <c r="QQG235" s="157"/>
      <c r="QQH235" s="157"/>
      <c r="QQI235" s="157"/>
      <c r="QQJ235" s="157"/>
      <c r="QQK235" s="157"/>
      <c r="QQL235" s="157"/>
      <c r="QQM235" s="157"/>
      <c r="QQN235" s="157"/>
      <c r="QQO235" s="157"/>
      <c r="QQP235" s="157"/>
      <c r="QQQ235" s="157"/>
      <c r="QQR235" s="157"/>
      <c r="QQS235" s="157"/>
      <c r="QQT235" s="157"/>
      <c r="QQU235" s="157"/>
      <c r="QQV235" s="157"/>
      <c r="QQW235" s="157"/>
      <c r="QQX235" s="157"/>
      <c r="QQY235" s="157"/>
      <c r="QQZ235" s="157"/>
      <c r="QRA235" s="157"/>
      <c r="QRB235" s="157"/>
      <c r="QRC235" s="157"/>
      <c r="QRD235" s="157"/>
      <c r="QRE235" s="157"/>
      <c r="QRF235" s="157"/>
      <c r="QRG235" s="157"/>
      <c r="QRH235" s="157"/>
      <c r="QRI235" s="157"/>
      <c r="QRJ235" s="157"/>
      <c r="QRK235" s="157"/>
      <c r="QRL235" s="157"/>
      <c r="QRM235" s="157"/>
      <c r="QRN235" s="157"/>
      <c r="QRO235" s="157"/>
      <c r="QRP235" s="157"/>
      <c r="QRQ235" s="157"/>
      <c r="QRR235" s="157"/>
      <c r="QRS235" s="157"/>
      <c r="QRT235" s="157"/>
      <c r="QRU235" s="157"/>
      <c r="QRV235" s="157"/>
      <c r="QRW235" s="157"/>
      <c r="QRX235" s="157"/>
      <c r="QRY235" s="157"/>
      <c r="QRZ235" s="157"/>
      <c r="QSA235" s="157"/>
      <c r="QSB235" s="157"/>
      <c r="QSC235" s="157"/>
      <c r="QSD235" s="157"/>
      <c r="QSE235" s="157"/>
      <c r="QSF235" s="157"/>
      <c r="QSG235" s="157"/>
      <c r="QSH235" s="157"/>
      <c r="QSI235" s="157"/>
      <c r="QSJ235" s="157"/>
      <c r="QSK235" s="157"/>
      <c r="QSL235" s="157"/>
      <c r="QSM235" s="157"/>
      <c r="QSN235" s="157"/>
      <c r="QSO235" s="157"/>
      <c r="QSP235" s="157"/>
      <c r="QSQ235" s="157"/>
      <c r="QSR235" s="157"/>
      <c r="QSS235" s="157"/>
      <c r="QST235" s="157"/>
      <c r="QSU235" s="157"/>
      <c r="QSV235" s="157"/>
      <c r="QSW235" s="157"/>
      <c r="QSX235" s="157"/>
      <c r="QSY235" s="157"/>
      <c r="QSZ235" s="157"/>
      <c r="QTA235" s="157"/>
      <c r="QTB235" s="157"/>
      <c r="QTC235" s="157"/>
      <c r="QTD235" s="157"/>
      <c r="QTE235" s="157"/>
      <c r="QTF235" s="157"/>
      <c r="QTG235" s="157"/>
      <c r="QTH235" s="157"/>
      <c r="QTI235" s="157"/>
      <c r="QTJ235" s="157"/>
      <c r="QTK235" s="157"/>
      <c r="QTL235" s="157"/>
      <c r="QTM235" s="157"/>
      <c r="QTN235" s="157"/>
      <c r="QTO235" s="157"/>
      <c r="QTP235" s="157"/>
      <c r="QTQ235" s="157"/>
      <c r="QTR235" s="157"/>
      <c r="QTS235" s="157"/>
      <c r="QTT235" s="157"/>
      <c r="QTU235" s="157"/>
      <c r="QTV235" s="157"/>
      <c r="QTW235" s="157"/>
      <c r="QTX235" s="157"/>
      <c r="QTY235" s="157"/>
      <c r="QTZ235" s="157"/>
      <c r="QUA235" s="157"/>
      <c r="QUB235" s="157"/>
      <c r="QUC235" s="157"/>
      <c r="QUD235" s="157"/>
      <c r="QUE235" s="157"/>
      <c r="QUF235" s="157"/>
      <c r="QUG235" s="157"/>
      <c r="QUH235" s="157"/>
      <c r="QUI235" s="157"/>
      <c r="QUJ235" s="157"/>
      <c r="QUK235" s="157"/>
      <c r="QUL235" s="157"/>
      <c r="QUM235" s="157"/>
      <c r="QUN235" s="157"/>
      <c r="QUO235" s="157"/>
      <c r="QUP235" s="157"/>
      <c r="QUQ235" s="157"/>
      <c r="QUR235" s="157"/>
      <c r="QUS235" s="157"/>
      <c r="QUT235" s="157"/>
      <c r="QUU235" s="157"/>
      <c r="QUV235" s="157"/>
      <c r="QUW235" s="157"/>
      <c r="QUX235" s="157"/>
      <c r="QUY235" s="157"/>
      <c r="QUZ235" s="157"/>
      <c r="QVA235" s="157"/>
      <c r="QVB235" s="157"/>
      <c r="QVC235" s="157"/>
      <c r="QVD235" s="157"/>
      <c r="QVE235" s="157"/>
      <c r="QVF235" s="157"/>
      <c r="QVG235" s="157"/>
      <c r="QVH235" s="157"/>
      <c r="QVI235" s="157"/>
      <c r="QVJ235" s="157"/>
      <c r="QVK235" s="157"/>
      <c r="QVL235" s="157"/>
      <c r="QVM235" s="157"/>
      <c r="QVN235" s="157"/>
      <c r="QVO235" s="157"/>
      <c r="QVP235" s="157"/>
      <c r="QVQ235" s="157"/>
      <c r="QVR235" s="157"/>
      <c r="QVS235" s="157"/>
      <c r="QVT235" s="157"/>
      <c r="QVU235" s="157"/>
      <c r="QVV235" s="157"/>
      <c r="QVW235" s="157"/>
      <c r="QVX235" s="157"/>
      <c r="QVY235" s="157"/>
      <c r="QVZ235" s="157"/>
      <c r="QWA235" s="157"/>
      <c r="QWB235" s="157"/>
      <c r="QWC235" s="157"/>
      <c r="QWD235" s="157"/>
      <c r="QWE235" s="157"/>
      <c r="QWF235" s="157"/>
      <c r="QWG235" s="157"/>
      <c r="QWH235" s="157"/>
      <c r="QWI235" s="157"/>
      <c r="QWJ235" s="157"/>
      <c r="QWK235" s="157"/>
      <c r="QWL235" s="157"/>
      <c r="QWM235" s="157"/>
      <c r="QWN235" s="157"/>
      <c r="QWO235" s="157"/>
      <c r="QWP235" s="157"/>
      <c r="QWQ235" s="157"/>
      <c r="QWR235" s="157"/>
      <c r="QWS235" s="157"/>
      <c r="QWT235" s="157"/>
      <c r="QWU235" s="157"/>
      <c r="QWV235" s="157"/>
      <c r="QWW235" s="157"/>
      <c r="QWX235" s="157"/>
      <c r="QWY235" s="157"/>
      <c r="QWZ235" s="157"/>
      <c r="QXA235" s="157"/>
      <c r="QXB235" s="157"/>
      <c r="QXC235" s="157"/>
      <c r="QXD235" s="157"/>
      <c r="QXE235" s="157"/>
      <c r="QXF235" s="157"/>
      <c r="QXG235" s="157"/>
      <c r="QXH235" s="157"/>
      <c r="QXI235" s="157"/>
      <c r="QXJ235" s="157"/>
      <c r="QXK235" s="157"/>
      <c r="QXL235" s="157"/>
      <c r="QXM235" s="157"/>
      <c r="QXN235" s="157"/>
      <c r="QXO235" s="157"/>
      <c r="QXP235" s="157"/>
      <c r="QXQ235" s="157"/>
      <c r="QXR235" s="157"/>
      <c r="QXS235" s="157"/>
      <c r="QXT235" s="157"/>
      <c r="QXU235" s="157"/>
      <c r="QXV235" s="157"/>
      <c r="QXW235" s="157"/>
      <c r="QXX235" s="157"/>
      <c r="QXY235" s="157"/>
      <c r="QXZ235" s="157"/>
      <c r="QYA235" s="157"/>
      <c r="QYB235" s="157"/>
      <c r="QYC235" s="157"/>
      <c r="QYD235" s="157"/>
      <c r="QYE235" s="157"/>
      <c r="QYF235" s="157"/>
      <c r="QYG235" s="157"/>
      <c r="QYH235" s="157"/>
      <c r="QYI235" s="157"/>
      <c r="QYJ235" s="157"/>
      <c r="QYK235" s="157"/>
      <c r="QYL235" s="157"/>
      <c r="QYM235" s="157"/>
      <c r="QYN235" s="157"/>
      <c r="QYO235" s="157"/>
      <c r="QYP235" s="157"/>
      <c r="QYQ235" s="157"/>
      <c r="QYR235" s="157"/>
      <c r="QYS235" s="157"/>
      <c r="QYT235" s="157"/>
      <c r="QYU235" s="157"/>
      <c r="QYV235" s="157"/>
      <c r="QYW235" s="157"/>
      <c r="QYX235" s="157"/>
      <c r="QYY235" s="157"/>
      <c r="QYZ235" s="157"/>
      <c r="QZA235" s="157"/>
      <c r="QZB235" s="157"/>
      <c r="QZC235" s="157"/>
      <c r="QZD235" s="157"/>
      <c r="QZE235" s="157"/>
      <c r="QZF235" s="157"/>
      <c r="QZG235" s="157"/>
      <c r="QZH235" s="157"/>
      <c r="QZI235" s="157"/>
      <c r="QZJ235" s="157"/>
      <c r="QZK235" s="157"/>
      <c r="QZL235" s="157"/>
      <c r="QZM235" s="157"/>
      <c r="QZN235" s="157"/>
      <c r="QZO235" s="157"/>
      <c r="QZP235" s="157"/>
      <c r="QZQ235" s="157"/>
      <c r="QZR235" s="157"/>
      <c r="QZS235" s="157"/>
      <c r="QZT235" s="157"/>
      <c r="QZU235" s="157"/>
      <c r="QZV235" s="157"/>
      <c r="QZW235" s="157"/>
      <c r="QZX235" s="157"/>
      <c r="QZY235" s="157"/>
      <c r="QZZ235" s="157"/>
      <c r="RAA235" s="157"/>
      <c r="RAB235" s="157"/>
      <c r="RAC235" s="157"/>
      <c r="RAD235" s="157"/>
      <c r="RAE235" s="157"/>
      <c r="RAF235" s="157"/>
      <c r="RAG235" s="157"/>
      <c r="RAH235" s="157"/>
      <c r="RAI235" s="157"/>
      <c r="RAJ235" s="157"/>
      <c r="RAK235" s="157"/>
      <c r="RAL235" s="157"/>
      <c r="RAM235" s="157"/>
      <c r="RAN235" s="157"/>
      <c r="RAO235" s="157"/>
      <c r="RAP235" s="157"/>
      <c r="RAQ235" s="157"/>
      <c r="RAR235" s="157"/>
      <c r="RAS235" s="157"/>
      <c r="RAT235" s="157"/>
      <c r="RAU235" s="157"/>
      <c r="RAV235" s="157"/>
      <c r="RAW235" s="157"/>
      <c r="RAX235" s="157"/>
      <c r="RAY235" s="157"/>
      <c r="RAZ235" s="157"/>
      <c r="RBA235" s="157"/>
      <c r="RBB235" s="157"/>
      <c r="RBC235" s="157"/>
      <c r="RBD235" s="157"/>
      <c r="RBE235" s="157"/>
      <c r="RBF235" s="157"/>
      <c r="RBG235" s="157"/>
      <c r="RBH235" s="157"/>
      <c r="RBI235" s="157"/>
      <c r="RBJ235" s="157"/>
      <c r="RBK235" s="157"/>
      <c r="RBL235" s="157"/>
      <c r="RBM235" s="157"/>
      <c r="RBN235" s="157"/>
      <c r="RBO235" s="157"/>
      <c r="RBP235" s="157"/>
      <c r="RBQ235" s="157"/>
      <c r="RBR235" s="157"/>
      <c r="RBS235" s="157"/>
      <c r="RBT235" s="157"/>
      <c r="RBU235" s="157"/>
      <c r="RBV235" s="157"/>
      <c r="RBW235" s="157"/>
      <c r="RBX235" s="157"/>
      <c r="RBY235" s="157"/>
      <c r="RBZ235" s="157"/>
      <c r="RCA235" s="157"/>
      <c r="RCB235" s="157"/>
      <c r="RCC235" s="157"/>
      <c r="RCD235" s="157"/>
      <c r="RCE235" s="157"/>
      <c r="RCF235" s="157"/>
      <c r="RCG235" s="157"/>
      <c r="RCH235" s="157"/>
      <c r="RCI235" s="157"/>
      <c r="RCJ235" s="157"/>
      <c r="RCK235" s="157"/>
      <c r="RCL235" s="157"/>
      <c r="RCM235" s="157"/>
      <c r="RCN235" s="157"/>
      <c r="RCO235" s="157"/>
      <c r="RCP235" s="157"/>
      <c r="RCQ235" s="157"/>
      <c r="RCR235" s="157"/>
      <c r="RCS235" s="157"/>
      <c r="RCT235" s="157"/>
      <c r="RCU235" s="157"/>
      <c r="RCV235" s="157"/>
      <c r="RCW235" s="157"/>
      <c r="RCX235" s="157"/>
      <c r="RCY235" s="157"/>
      <c r="RCZ235" s="157"/>
      <c r="RDA235" s="157"/>
      <c r="RDB235" s="157"/>
      <c r="RDC235" s="157"/>
      <c r="RDD235" s="157"/>
      <c r="RDE235" s="157"/>
      <c r="RDF235" s="157"/>
      <c r="RDG235" s="157"/>
      <c r="RDH235" s="157"/>
      <c r="RDI235" s="157"/>
      <c r="RDJ235" s="157"/>
      <c r="RDK235" s="157"/>
      <c r="RDL235" s="157"/>
      <c r="RDM235" s="157"/>
      <c r="RDN235" s="157"/>
      <c r="RDO235" s="157"/>
      <c r="RDP235" s="157"/>
      <c r="RDQ235" s="157"/>
      <c r="RDR235" s="157"/>
      <c r="RDS235" s="157"/>
      <c r="RDT235" s="157"/>
      <c r="RDU235" s="157"/>
      <c r="RDV235" s="157"/>
      <c r="RDW235" s="157"/>
      <c r="RDX235" s="157"/>
      <c r="RDY235" s="157"/>
      <c r="RDZ235" s="157"/>
      <c r="REA235" s="157"/>
      <c r="REB235" s="157"/>
      <c r="REC235" s="157"/>
      <c r="RED235" s="157"/>
      <c r="REE235" s="157"/>
      <c r="REF235" s="157"/>
      <c r="REG235" s="157"/>
      <c r="REH235" s="157"/>
      <c r="REI235" s="157"/>
      <c r="REJ235" s="157"/>
      <c r="REK235" s="157"/>
      <c r="REL235" s="157"/>
      <c r="REM235" s="157"/>
      <c r="REN235" s="157"/>
      <c r="REO235" s="157"/>
      <c r="REP235" s="157"/>
      <c r="REQ235" s="157"/>
      <c r="RER235" s="157"/>
      <c r="RES235" s="157"/>
      <c r="RET235" s="157"/>
      <c r="REU235" s="157"/>
      <c r="REV235" s="157"/>
      <c r="REW235" s="157"/>
      <c r="REX235" s="157"/>
      <c r="REY235" s="157"/>
      <c r="REZ235" s="157"/>
      <c r="RFA235" s="157"/>
      <c r="RFB235" s="157"/>
      <c r="RFC235" s="157"/>
      <c r="RFD235" s="157"/>
      <c r="RFE235" s="157"/>
      <c r="RFF235" s="157"/>
      <c r="RFG235" s="157"/>
      <c r="RFH235" s="157"/>
      <c r="RFI235" s="157"/>
      <c r="RFJ235" s="157"/>
      <c r="RFK235" s="157"/>
      <c r="RFL235" s="157"/>
      <c r="RFM235" s="157"/>
      <c r="RFN235" s="157"/>
      <c r="RFO235" s="157"/>
      <c r="RFP235" s="157"/>
      <c r="RFQ235" s="157"/>
      <c r="RFR235" s="157"/>
      <c r="RFS235" s="157"/>
      <c r="RFT235" s="157"/>
      <c r="RFU235" s="157"/>
      <c r="RFV235" s="157"/>
      <c r="RFW235" s="157"/>
      <c r="RFX235" s="157"/>
      <c r="RFY235" s="157"/>
      <c r="RFZ235" s="157"/>
      <c r="RGA235" s="157"/>
      <c r="RGB235" s="157"/>
      <c r="RGC235" s="157"/>
      <c r="RGD235" s="157"/>
      <c r="RGE235" s="157"/>
      <c r="RGF235" s="157"/>
      <c r="RGG235" s="157"/>
      <c r="RGH235" s="157"/>
      <c r="RGI235" s="157"/>
      <c r="RGJ235" s="157"/>
      <c r="RGK235" s="157"/>
      <c r="RGL235" s="157"/>
      <c r="RGM235" s="157"/>
      <c r="RGN235" s="157"/>
      <c r="RGO235" s="157"/>
      <c r="RGP235" s="157"/>
      <c r="RGQ235" s="157"/>
      <c r="RGR235" s="157"/>
      <c r="RGS235" s="157"/>
      <c r="RGT235" s="157"/>
      <c r="RGU235" s="157"/>
      <c r="RGV235" s="157"/>
      <c r="RGW235" s="157"/>
      <c r="RGX235" s="157"/>
      <c r="RGY235" s="157"/>
      <c r="RGZ235" s="157"/>
      <c r="RHA235" s="157"/>
      <c r="RHB235" s="157"/>
      <c r="RHC235" s="157"/>
      <c r="RHD235" s="157"/>
      <c r="RHE235" s="157"/>
      <c r="RHF235" s="157"/>
      <c r="RHG235" s="157"/>
      <c r="RHH235" s="157"/>
      <c r="RHI235" s="157"/>
      <c r="RHJ235" s="157"/>
      <c r="RHK235" s="157"/>
      <c r="RHL235" s="157"/>
      <c r="RHM235" s="157"/>
      <c r="RHN235" s="157"/>
      <c r="RHO235" s="157"/>
      <c r="RHP235" s="157"/>
      <c r="RHQ235" s="157"/>
      <c r="RHR235" s="157"/>
      <c r="RHS235" s="157"/>
      <c r="RHT235" s="157"/>
      <c r="RHU235" s="157"/>
      <c r="RHV235" s="157"/>
      <c r="RHW235" s="157"/>
      <c r="RHX235" s="157"/>
      <c r="RHY235" s="157"/>
      <c r="RHZ235" s="157"/>
      <c r="RIA235" s="157"/>
      <c r="RIB235" s="157"/>
      <c r="RIC235" s="157"/>
      <c r="RID235" s="157"/>
      <c r="RIE235" s="157"/>
      <c r="RIF235" s="157"/>
      <c r="RIG235" s="157"/>
      <c r="RIH235" s="157"/>
      <c r="RII235" s="157"/>
      <c r="RIJ235" s="157"/>
      <c r="RIK235" s="157"/>
      <c r="RIL235" s="157"/>
      <c r="RIM235" s="157"/>
      <c r="RIN235" s="157"/>
      <c r="RIO235" s="157"/>
      <c r="RIP235" s="157"/>
      <c r="RIQ235" s="157"/>
      <c r="RIR235" s="157"/>
      <c r="RIS235" s="157"/>
      <c r="RIT235" s="157"/>
      <c r="RIU235" s="157"/>
      <c r="RIV235" s="157"/>
      <c r="RIW235" s="157"/>
      <c r="RIX235" s="157"/>
      <c r="RIY235" s="157"/>
      <c r="RIZ235" s="157"/>
      <c r="RJA235" s="157"/>
      <c r="RJB235" s="157"/>
      <c r="RJC235" s="157"/>
      <c r="RJD235" s="157"/>
      <c r="RJE235" s="157"/>
      <c r="RJF235" s="157"/>
      <c r="RJG235" s="157"/>
      <c r="RJH235" s="157"/>
      <c r="RJI235" s="157"/>
      <c r="RJJ235" s="157"/>
      <c r="RJK235" s="157"/>
      <c r="RJL235" s="157"/>
      <c r="RJM235" s="157"/>
      <c r="RJN235" s="157"/>
      <c r="RJO235" s="157"/>
      <c r="RJP235" s="157"/>
      <c r="RJQ235" s="157"/>
      <c r="RJR235" s="157"/>
      <c r="RJS235" s="157"/>
      <c r="RJT235" s="157"/>
      <c r="RJU235" s="157"/>
      <c r="RJV235" s="157"/>
      <c r="RJW235" s="157"/>
      <c r="RJX235" s="157"/>
      <c r="RJY235" s="157"/>
      <c r="RJZ235" s="157"/>
      <c r="RKA235" s="157"/>
      <c r="RKB235" s="157"/>
      <c r="RKC235" s="157"/>
      <c r="RKD235" s="157"/>
      <c r="RKE235" s="157"/>
      <c r="RKF235" s="157"/>
      <c r="RKG235" s="157"/>
      <c r="RKH235" s="157"/>
      <c r="RKI235" s="157"/>
      <c r="RKJ235" s="157"/>
      <c r="RKK235" s="157"/>
      <c r="RKL235" s="157"/>
      <c r="RKM235" s="157"/>
      <c r="RKN235" s="157"/>
      <c r="RKO235" s="157"/>
      <c r="RKP235" s="157"/>
      <c r="RKQ235" s="157"/>
      <c r="RKR235" s="157"/>
      <c r="RKS235" s="157"/>
      <c r="RKT235" s="157"/>
      <c r="RKU235" s="157"/>
      <c r="RKV235" s="157"/>
      <c r="RKW235" s="157"/>
      <c r="RKX235" s="157"/>
      <c r="RKY235" s="157"/>
      <c r="RKZ235" s="157"/>
      <c r="RLA235" s="157"/>
      <c r="RLB235" s="157"/>
      <c r="RLC235" s="157"/>
      <c r="RLD235" s="157"/>
      <c r="RLE235" s="157"/>
      <c r="RLF235" s="157"/>
      <c r="RLG235" s="157"/>
      <c r="RLH235" s="157"/>
      <c r="RLI235" s="157"/>
      <c r="RLJ235" s="157"/>
      <c r="RLK235" s="157"/>
      <c r="RLL235" s="157"/>
      <c r="RLM235" s="157"/>
      <c r="RLN235" s="157"/>
      <c r="RLO235" s="157"/>
      <c r="RLP235" s="157"/>
      <c r="RLQ235" s="157"/>
      <c r="RLR235" s="157"/>
      <c r="RLS235" s="157"/>
      <c r="RLT235" s="157"/>
      <c r="RLU235" s="157"/>
      <c r="RLV235" s="157"/>
      <c r="RLW235" s="157"/>
      <c r="RLX235" s="157"/>
      <c r="RLY235" s="157"/>
      <c r="RLZ235" s="157"/>
      <c r="RMA235" s="157"/>
      <c r="RMB235" s="157"/>
      <c r="RMC235" s="157"/>
      <c r="RMD235" s="157"/>
      <c r="RME235" s="157"/>
      <c r="RMF235" s="157"/>
      <c r="RMG235" s="157"/>
      <c r="RMH235" s="157"/>
      <c r="RMI235" s="157"/>
      <c r="RMJ235" s="157"/>
      <c r="RMK235" s="157"/>
      <c r="RML235" s="157"/>
      <c r="RMM235" s="157"/>
      <c r="RMN235" s="157"/>
      <c r="RMO235" s="157"/>
      <c r="RMP235" s="157"/>
      <c r="RMQ235" s="157"/>
      <c r="RMR235" s="157"/>
      <c r="RMS235" s="157"/>
      <c r="RMT235" s="157"/>
      <c r="RMU235" s="157"/>
      <c r="RMV235" s="157"/>
      <c r="RMW235" s="157"/>
      <c r="RMX235" s="157"/>
      <c r="RMY235" s="157"/>
      <c r="RMZ235" s="157"/>
      <c r="RNA235" s="157"/>
      <c r="RNB235" s="157"/>
      <c r="RNC235" s="157"/>
      <c r="RND235" s="157"/>
      <c r="RNE235" s="157"/>
      <c r="RNF235" s="157"/>
      <c r="RNG235" s="157"/>
      <c r="RNH235" s="157"/>
      <c r="RNI235" s="157"/>
      <c r="RNJ235" s="157"/>
      <c r="RNK235" s="157"/>
      <c r="RNL235" s="157"/>
      <c r="RNM235" s="157"/>
      <c r="RNN235" s="157"/>
      <c r="RNO235" s="157"/>
      <c r="RNP235" s="157"/>
      <c r="RNQ235" s="157"/>
      <c r="RNR235" s="157"/>
      <c r="RNS235" s="157"/>
      <c r="RNT235" s="157"/>
      <c r="RNU235" s="157"/>
      <c r="RNV235" s="157"/>
      <c r="RNW235" s="157"/>
      <c r="RNX235" s="157"/>
      <c r="RNY235" s="157"/>
      <c r="RNZ235" s="157"/>
      <c r="ROA235" s="157"/>
      <c r="ROB235" s="157"/>
      <c r="ROC235" s="157"/>
      <c r="ROD235" s="157"/>
      <c r="ROE235" s="157"/>
      <c r="ROF235" s="157"/>
      <c r="ROG235" s="157"/>
      <c r="ROH235" s="157"/>
      <c r="ROI235" s="157"/>
      <c r="ROJ235" s="157"/>
      <c r="ROK235" s="157"/>
      <c r="ROL235" s="157"/>
      <c r="ROM235" s="157"/>
      <c r="RON235" s="157"/>
      <c r="ROO235" s="157"/>
      <c r="ROP235" s="157"/>
      <c r="ROQ235" s="157"/>
      <c r="ROR235" s="157"/>
      <c r="ROS235" s="157"/>
      <c r="ROT235" s="157"/>
      <c r="ROU235" s="157"/>
      <c r="ROV235" s="157"/>
      <c r="ROW235" s="157"/>
      <c r="ROX235" s="157"/>
      <c r="ROY235" s="157"/>
      <c r="ROZ235" s="157"/>
      <c r="RPA235" s="157"/>
      <c r="RPB235" s="157"/>
      <c r="RPC235" s="157"/>
      <c r="RPD235" s="157"/>
      <c r="RPE235" s="157"/>
      <c r="RPF235" s="157"/>
      <c r="RPG235" s="157"/>
      <c r="RPH235" s="157"/>
      <c r="RPI235" s="157"/>
      <c r="RPJ235" s="157"/>
      <c r="RPK235" s="157"/>
      <c r="RPL235" s="157"/>
      <c r="RPM235" s="157"/>
      <c r="RPN235" s="157"/>
      <c r="RPO235" s="157"/>
      <c r="RPP235" s="157"/>
      <c r="RPQ235" s="157"/>
      <c r="RPR235" s="157"/>
      <c r="RPS235" s="157"/>
      <c r="RPT235" s="157"/>
      <c r="RPU235" s="157"/>
      <c r="RPV235" s="157"/>
      <c r="RPW235" s="157"/>
      <c r="RPX235" s="157"/>
      <c r="RPY235" s="157"/>
      <c r="RPZ235" s="157"/>
      <c r="RQA235" s="157"/>
      <c r="RQB235" s="157"/>
      <c r="RQC235" s="157"/>
      <c r="RQD235" s="157"/>
      <c r="RQE235" s="157"/>
      <c r="RQF235" s="157"/>
      <c r="RQG235" s="157"/>
      <c r="RQH235" s="157"/>
      <c r="RQI235" s="157"/>
      <c r="RQJ235" s="157"/>
      <c r="RQK235" s="157"/>
      <c r="RQL235" s="157"/>
      <c r="RQM235" s="157"/>
      <c r="RQN235" s="157"/>
      <c r="RQO235" s="157"/>
      <c r="RQP235" s="157"/>
      <c r="RQQ235" s="157"/>
      <c r="RQR235" s="157"/>
      <c r="RQS235" s="157"/>
      <c r="RQT235" s="157"/>
      <c r="RQU235" s="157"/>
      <c r="RQV235" s="157"/>
      <c r="RQW235" s="157"/>
      <c r="RQX235" s="157"/>
      <c r="RQY235" s="157"/>
      <c r="RQZ235" s="157"/>
      <c r="RRA235" s="157"/>
      <c r="RRB235" s="157"/>
      <c r="RRC235" s="157"/>
      <c r="RRD235" s="157"/>
      <c r="RRE235" s="157"/>
      <c r="RRF235" s="157"/>
      <c r="RRG235" s="157"/>
      <c r="RRH235" s="157"/>
      <c r="RRI235" s="157"/>
      <c r="RRJ235" s="157"/>
      <c r="RRK235" s="157"/>
      <c r="RRL235" s="157"/>
      <c r="RRM235" s="157"/>
      <c r="RRN235" s="157"/>
      <c r="RRO235" s="157"/>
      <c r="RRP235" s="157"/>
      <c r="RRQ235" s="157"/>
      <c r="RRR235" s="157"/>
      <c r="RRS235" s="157"/>
      <c r="RRT235" s="157"/>
      <c r="RRU235" s="157"/>
      <c r="RRV235" s="157"/>
      <c r="RRW235" s="157"/>
      <c r="RRX235" s="157"/>
      <c r="RRY235" s="157"/>
      <c r="RRZ235" s="157"/>
      <c r="RSA235" s="157"/>
      <c r="RSB235" s="157"/>
      <c r="RSC235" s="157"/>
      <c r="RSD235" s="157"/>
      <c r="RSE235" s="157"/>
      <c r="RSF235" s="157"/>
      <c r="RSG235" s="157"/>
      <c r="RSH235" s="157"/>
      <c r="RSI235" s="157"/>
      <c r="RSJ235" s="157"/>
      <c r="RSK235" s="157"/>
      <c r="RSL235" s="157"/>
      <c r="RSM235" s="157"/>
      <c r="RSN235" s="157"/>
      <c r="RSO235" s="157"/>
      <c r="RSP235" s="157"/>
      <c r="RSQ235" s="157"/>
      <c r="RSR235" s="157"/>
      <c r="RSS235" s="157"/>
      <c r="RST235" s="157"/>
      <c r="RSU235" s="157"/>
      <c r="RSV235" s="157"/>
      <c r="RSW235" s="157"/>
      <c r="RSX235" s="157"/>
      <c r="RSY235" s="157"/>
      <c r="RSZ235" s="157"/>
      <c r="RTA235" s="157"/>
      <c r="RTB235" s="157"/>
      <c r="RTC235" s="157"/>
      <c r="RTD235" s="157"/>
      <c r="RTE235" s="157"/>
      <c r="RTF235" s="157"/>
      <c r="RTG235" s="157"/>
      <c r="RTH235" s="157"/>
      <c r="RTI235" s="157"/>
      <c r="RTJ235" s="157"/>
      <c r="RTK235" s="157"/>
      <c r="RTL235" s="157"/>
      <c r="RTM235" s="157"/>
      <c r="RTN235" s="157"/>
      <c r="RTO235" s="157"/>
      <c r="RTP235" s="157"/>
      <c r="RTQ235" s="157"/>
      <c r="RTR235" s="157"/>
      <c r="RTS235" s="157"/>
      <c r="RTT235" s="157"/>
      <c r="RTU235" s="157"/>
      <c r="RTV235" s="157"/>
      <c r="RTW235" s="157"/>
      <c r="RTX235" s="157"/>
      <c r="RTY235" s="157"/>
      <c r="RTZ235" s="157"/>
      <c r="RUA235" s="157"/>
      <c r="RUB235" s="157"/>
      <c r="RUC235" s="157"/>
      <c r="RUD235" s="157"/>
      <c r="RUE235" s="157"/>
      <c r="RUF235" s="157"/>
      <c r="RUG235" s="157"/>
      <c r="RUH235" s="157"/>
      <c r="RUI235" s="157"/>
      <c r="RUJ235" s="157"/>
      <c r="RUK235" s="157"/>
      <c r="RUL235" s="157"/>
      <c r="RUM235" s="157"/>
      <c r="RUN235" s="157"/>
      <c r="RUO235" s="157"/>
      <c r="RUP235" s="157"/>
      <c r="RUQ235" s="157"/>
      <c r="RUR235" s="157"/>
      <c r="RUS235" s="157"/>
      <c r="RUT235" s="157"/>
      <c r="RUU235" s="157"/>
      <c r="RUV235" s="157"/>
      <c r="RUW235" s="157"/>
      <c r="RUX235" s="157"/>
      <c r="RUY235" s="157"/>
      <c r="RUZ235" s="157"/>
      <c r="RVA235" s="157"/>
      <c r="RVB235" s="157"/>
      <c r="RVC235" s="157"/>
      <c r="RVD235" s="157"/>
      <c r="RVE235" s="157"/>
      <c r="RVF235" s="157"/>
      <c r="RVG235" s="157"/>
      <c r="RVH235" s="157"/>
      <c r="RVI235" s="157"/>
      <c r="RVJ235" s="157"/>
      <c r="RVK235" s="157"/>
      <c r="RVL235" s="157"/>
      <c r="RVM235" s="157"/>
      <c r="RVN235" s="157"/>
      <c r="RVO235" s="157"/>
      <c r="RVP235" s="157"/>
      <c r="RVQ235" s="157"/>
      <c r="RVR235" s="157"/>
      <c r="RVS235" s="157"/>
      <c r="RVT235" s="157"/>
      <c r="RVU235" s="157"/>
      <c r="RVV235" s="157"/>
      <c r="RVW235" s="157"/>
      <c r="RVX235" s="157"/>
      <c r="RVY235" s="157"/>
      <c r="RVZ235" s="157"/>
      <c r="RWA235" s="157"/>
      <c r="RWB235" s="157"/>
      <c r="RWC235" s="157"/>
      <c r="RWD235" s="157"/>
      <c r="RWE235" s="157"/>
      <c r="RWF235" s="157"/>
      <c r="RWG235" s="157"/>
      <c r="RWH235" s="157"/>
      <c r="RWI235" s="157"/>
      <c r="RWJ235" s="157"/>
      <c r="RWK235" s="157"/>
      <c r="RWL235" s="157"/>
      <c r="RWM235" s="157"/>
      <c r="RWN235" s="157"/>
      <c r="RWO235" s="157"/>
      <c r="RWP235" s="157"/>
      <c r="RWQ235" s="157"/>
      <c r="RWR235" s="157"/>
      <c r="RWS235" s="157"/>
      <c r="RWT235" s="157"/>
      <c r="RWU235" s="157"/>
      <c r="RWV235" s="157"/>
      <c r="RWW235" s="157"/>
      <c r="RWX235" s="157"/>
      <c r="RWY235" s="157"/>
      <c r="RWZ235" s="157"/>
      <c r="RXA235" s="157"/>
      <c r="RXB235" s="157"/>
      <c r="RXC235" s="157"/>
      <c r="RXD235" s="157"/>
      <c r="RXE235" s="157"/>
      <c r="RXF235" s="157"/>
      <c r="RXG235" s="157"/>
      <c r="RXH235" s="157"/>
      <c r="RXI235" s="157"/>
      <c r="RXJ235" s="157"/>
      <c r="RXK235" s="157"/>
      <c r="RXL235" s="157"/>
      <c r="RXM235" s="157"/>
      <c r="RXN235" s="157"/>
      <c r="RXO235" s="157"/>
      <c r="RXP235" s="157"/>
      <c r="RXQ235" s="157"/>
      <c r="RXR235" s="157"/>
      <c r="RXS235" s="157"/>
      <c r="RXT235" s="157"/>
      <c r="RXU235" s="157"/>
      <c r="RXV235" s="157"/>
      <c r="RXW235" s="157"/>
      <c r="RXX235" s="157"/>
      <c r="RXY235" s="157"/>
      <c r="RXZ235" s="157"/>
      <c r="RYA235" s="157"/>
      <c r="RYB235" s="157"/>
      <c r="RYC235" s="157"/>
      <c r="RYD235" s="157"/>
      <c r="RYE235" s="157"/>
      <c r="RYF235" s="157"/>
      <c r="RYG235" s="157"/>
      <c r="RYH235" s="157"/>
      <c r="RYI235" s="157"/>
      <c r="RYJ235" s="157"/>
      <c r="RYK235" s="157"/>
      <c r="RYL235" s="157"/>
      <c r="RYM235" s="157"/>
      <c r="RYN235" s="157"/>
      <c r="RYO235" s="157"/>
      <c r="RYP235" s="157"/>
      <c r="RYQ235" s="157"/>
      <c r="RYR235" s="157"/>
      <c r="RYS235" s="157"/>
      <c r="RYT235" s="157"/>
      <c r="RYU235" s="157"/>
      <c r="RYV235" s="157"/>
      <c r="RYW235" s="157"/>
      <c r="RYX235" s="157"/>
      <c r="RYY235" s="157"/>
      <c r="RYZ235" s="157"/>
      <c r="RZA235" s="157"/>
      <c r="RZB235" s="157"/>
      <c r="RZC235" s="157"/>
      <c r="RZD235" s="157"/>
      <c r="RZE235" s="157"/>
      <c r="RZF235" s="157"/>
      <c r="RZG235" s="157"/>
      <c r="RZH235" s="157"/>
      <c r="RZI235" s="157"/>
      <c r="RZJ235" s="157"/>
      <c r="RZK235" s="157"/>
      <c r="RZL235" s="157"/>
      <c r="RZM235" s="157"/>
      <c r="RZN235" s="157"/>
      <c r="RZO235" s="157"/>
      <c r="RZP235" s="157"/>
      <c r="RZQ235" s="157"/>
      <c r="RZR235" s="157"/>
      <c r="RZS235" s="157"/>
      <c r="RZT235" s="157"/>
      <c r="RZU235" s="157"/>
      <c r="RZV235" s="157"/>
      <c r="RZW235" s="157"/>
      <c r="RZX235" s="157"/>
      <c r="RZY235" s="157"/>
      <c r="RZZ235" s="157"/>
      <c r="SAA235" s="157"/>
      <c r="SAB235" s="157"/>
      <c r="SAC235" s="157"/>
      <c r="SAD235" s="157"/>
      <c r="SAE235" s="157"/>
      <c r="SAF235" s="157"/>
      <c r="SAG235" s="157"/>
      <c r="SAH235" s="157"/>
      <c r="SAI235" s="157"/>
      <c r="SAJ235" s="157"/>
      <c r="SAK235" s="157"/>
      <c r="SAL235" s="157"/>
      <c r="SAM235" s="157"/>
      <c r="SAN235" s="157"/>
      <c r="SAO235" s="157"/>
      <c r="SAP235" s="157"/>
      <c r="SAQ235" s="157"/>
      <c r="SAR235" s="157"/>
      <c r="SAS235" s="157"/>
      <c r="SAT235" s="157"/>
      <c r="SAU235" s="157"/>
      <c r="SAV235" s="157"/>
      <c r="SAW235" s="157"/>
      <c r="SAX235" s="157"/>
      <c r="SAY235" s="157"/>
      <c r="SAZ235" s="157"/>
      <c r="SBA235" s="157"/>
      <c r="SBB235" s="157"/>
      <c r="SBC235" s="157"/>
      <c r="SBD235" s="157"/>
      <c r="SBE235" s="157"/>
      <c r="SBF235" s="157"/>
      <c r="SBG235" s="157"/>
      <c r="SBH235" s="157"/>
      <c r="SBI235" s="157"/>
      <c r="SBJ235" s="157"/>
      <c r="SBK235" s="157"/>
      <c r="SBL235" s="157"/>
      <c r="SBM235" s="157"/>
      <c r="SBN235" s="157"/>
      <c r="SBO235" s="157"/>
      <c r="SBP235" s="157"/>
      <c r="SBQ235" s="157"/>
      <c r="SBR235" s="157"/>
      <c r="SBS235" s="157"/>
      <c r="SBT235" s="157"/>
      <c r="SBU235" s="157"/>
      <c r="SBV235" s="157"/>
      <c r="SBW235" s="157"/>
      <c r="SBX235" s="157"/>
      <c r="SBY235" s="157"/>
      <c r="SBZ235" s="157"/>
      <c r="SCA235" s="157"/>
      <c r="SCB235" s="157"/>
      <c r="SCC235" s="157"/>
      <c r="SCD235" s="157"/>
      <c r="SCE235" s="157"/>
      <c r="SCF235" s="157"/>
      <c r="SCG235" s="157"/>
      <c r="SCH235" s="157"/>
      <c r="SCI235" s="157"/>
      <c r="SCJ235" s="157"/>
      <c r="SCK235" s="157"/>
      <c r="SCL235" s="157"/>
      <c r="SCM235" s="157"/>
      <c r="SCN235" s="157"/>
      <c r="SCO235" s="157"/>
      <c r="SCP235" s="157"/>
      <c r="SCQ235" s="157"/>
      <c r="SCR235" s="157"/>
      <c r="SCS235" s="157"/>
      <c r="SCT235" s="157"/>
      <c r="SCU235" s="157"/>
      <c r="SCV235" s="157"/>
      <c r="SCW235" s="157"/>
      <c r="SCX235" s="157"/>
      <c r="SCY235" s="157"/>
      <c r="SCZ235" s="157"/>
      <c r="SDA235" s="157"/>
      <c r="SDB235" s="157"/>
      <c r="SDC235" s="157"/>
      <c r="SDD235" s="157"/>
      <c r="SDE235" s="157"/>
      <c r="SDF235" s="157"/>
      <c r="SDG235" s="157"/>
      <c r="SDH235" s="157"/>
      <c r="SDI235" s="157"/>
      <c r="SDJ235" s="157"/>
      <c r="SDK235" s="157"/>
      <c r="SDL235" s="157"/>
      <c r="SDM235" s="157"/>
      <c r="SDN235" s="157"/>
      <c r="SDO235" s="157"/>
      <c r="SDP235" s="157"/>
      <c r="SDQ235" s="157"/>
      <c r="SDR235" s="157"/>
      <c r="SDS235" s="157"/>
      <c r="SDT235" s="157"/>
      <c r="SDU235" s="157"/>
      <c r="SDV235" s="157"/>
      <c r="SDW235" s="157"/>
      <c r="SDX235" s="157"/>
      <c r="SDY235" s="157"/>
      <c r="SDZ235" s="157"/>
      <c r="SEA235" s="157"/>
      <c r="SEB235" s="157"/>
      <c r="SEC235" s="157"/>
      <c r="SED235" s="157"/>
      <c r="SEE235" s="157"/>
      <c r="SEF235" s="157"/>
      <c r="SEG235" s="157"/>
      <c r="SEH235" s="157"/>
      <c r="SEI235" s="157"/>
      <c r="SEJ235" s="157"/>
      <c r="SEK235" s="157"/>
      <c r="SEL235" s="157"/>
      <c r="SEM235" s="157"/>
      <c r="SEN235" s="157"/>
      <c r="SEO235" s="157"/>
      <c r="SEP235" s="157"/>
      <c r="SEQ235" s="157"/>
      <c r="SER235" s="157"/>
      <c r="SES235" s="157"/>
      <c r="SET235" s="157"/>
      <c r="SEU235" s="157"/>
      <c r="SEV235" s="157"/>
      <c r="SEW235" s="157"/>
      <c r="SEX235" s="157"/>
      <c r="SEY235" s="157"/>
      <c r="SEZ235" s="157"/>
      <c r="SFA235" s="157"/>
      <c r="SFB235" s="157"/>
      <c r="SFC235" s="157"/>
      <c r="SFD235" s="157"/>
      <c r="SFE235" s="157"/>
      <c r="SFF235" s="157"/>
      <c r="SFG235" s="157"/>
      <c r="SFH235" s="157"/>
      <c r="SFI235" s="157"/>
      <c r="SFJ235" s="157"/>
      <c r="SFK235" s="157"/>
      <c r="SFL235" s="157"/>
      <c r="SFM235" s="157"/>
      <c r="SFN235" s="157"/>
      <c r="SFO235" s="157"/>
      <c r="SFP235" s="157"/>
      <c r="SFQ235" s="157"/>
      <c r="SFR235" s="157"/>
      <c r="SFS235" s="157"/>
      <c r="SFT235" s="157"/>
      <c r="SFU235" s="157"/>
      <c r="SFV235" s="157"/>
      <c r="SFW235" s="157"/>
      <c r="SFX235" s="157"/>
      <c r="SFY235" s="157"/>
      <c r="SFZ235" s="157"/>
      <c r="SGA235" s="157"/>
      <c r="SGB235" s="157"/>
      <c r="SGC235" s="157"/>
      <c r="SGD235" s="157"/>
      <c r="SGE235" s="157"/>
      <c r="SGF235" s="157"/>
      <c r="SGG235" s="157"/>
      <c r="SGH235" s="157"/>
      <c r="SGI235" s="157"/>
      <c r="SGJ235" s="157"/>
      <c r="SGK235" s="157"/>
      <c r="SGL235" s="157"/>
      <c r="SGM235" s="157"/>
      <c r="SGN235" s="157"/>
      <c r="SGO235" s="157"/>
      <c r="SGP235" s="157"/>
      <c r="SGQ235" s="157"/>
      <c r="SGR235" s="157"/>
      <c r="SGS235" s="157"/>
      <c r="SGT235" s="157"/>
      <c r="SGU235" s="157"/>
      <c r="SGV235" s="157"/>
      <c r="SGW235" s="157"/>
      <c r="SGX235" s="157"/>
      <c r="SGY235" s="157"/>
      <c r="SGZ235" s="157"/>
      <c r="SHA235" s="157"/>
      <c r="SHB235" s="157"/>
      <c r="SHC235" s="157"/>
      <c r="SHD235" s="157"/>
      <c r="SHE235" s="157"/>
      <c r="SHF235" s="157"/>
      <c r="SHG235" s="157"/>
      <c r="SHH235" s="157"/>
      <c r="SHI235" s="157"/>
      <c r="SHJ235" s="157"/>
      <c r="SHK235" s="157"/>
      <c r="SHL235" s="157"/>
      <c r="SHM235" s="157"/>
      <c r="SHN235" s="157"/>
      <c r="SHO235" s="157"/>
      <c r="SHP235" s="157"/>
      <c r="SHQ235" s="157"/>
      <c r="SHR235" s="157"/>
      <c r="SHS235" s="157"/>
      <c r="SHT235" s="157"/>
      <c r="SHU235" s="157"/>
      <c r="SHV235" s="157"/>
      <c r="SHW235" s="157"/>
      <c r="SHX235" s="157"/>
      <c r="SHY235" s="157"/>
      <c r="SHZ235" s="157"/>
      <c r="SIA235" s="157"/>
      <c r="SIB235" s="157"/>
      <c r="SIC235" s="157"/>
      <c r="SID235" s="157"/>
      <c r="SIE235" s="157"/>
      <c r="SIF235" s="157"/>
      <c r="SIG235" s="157"/>
      <c r="SIH235" s="157"/>
      <c r="SII235" s="157"/>
      <c r="SIJ235" s="157"/>
      <c r="SIK235" s="157"/>
      <c r="SIL235" s="157"/>
      <c r="SIM235" s="157"/>
      <c r="SIN235" s="157"/>
      <c r="SIO235" s="157"/>
      <c r="SIP235" s="157"/>
      <c r="SIQ235" s="157"/>
      <c r="SIR235" s="157"/>
      <c r="SIS235" s="157"/>
      <c r="SIT235" s="157"/>
      <c r="SIU235" s="157"/>
      <c r="SIV235" s="157"/>
      <c r="SIW235" s="157"/>
      <c r="SIX235" s="157"/>
      <c r="SIY235" s="157"/>
      <c r="SIZ235" s="157"/>
      <c r="SJA235" s="157"/>
      <c r="SJB235" s="157"/>
      <c r="SJC235" s="157"/>
      <c r="SJD235" s="157"/>
      <c r="SJE235" s="157"/>
      <c r="SJF235" s="157"/>
      <c r="SJG235" s="157"/>
      <c r="SJH235" s="157"/>
      <c r="SJI235" s="157"/>
      <c r="SJJ235" s="157"/>
      <c r="SJK235" s="157"/>
      <c r="SJL235" s="157"/>
      <c r="SJM235" s="157"/>
      <c r="SJN235" s="157"/>
      <c r="SJO235" s="157"/>
      <c r="SJP235" s="157"/>
      <c r="SJQ235" s="157"/>
      <c r="SJR235" s="157"/>
      <c r="SJS235" s="157"/>
      <c r="SJT235" s="157"/>
      <c r="SJU235" s="157"/>
      <c r="SJV235" s="157"/>
      <c r="SJW235" s="157"/>
      <c r="SJX235" s="157"/>
      <c r="SJY235" s="157"/>
      <c r="SJZ235" s="157"/>
      <c r="SKA235" s="157"/>
      <c r="SKB235" s="157"/>
      <c r="SKC235" s="157"/>
      <c r="SKD235" s="157"/>
      <c r="SKE235" s="157"/>
      <c r="SKF235" s="157"/>
      <c r="SKG235" s="157"/>
      <c r="SKH235" s="157"/>
      <c r="SKI235" s="157"/>
      <c r="SKJ235" s="157"/>
      <c r="SKK235" s="157"/>
      <c r="SKL235" s="157"/>
      <c r="SKM235" s="157"/>
      <c r="SKN235" s="157"/>
      <c r="SKO235" s="157"/>
      <c r="SKP235" s="157"/>
      <c r="SKQ235" s="157"/>
      <c r="SKR235" s="157"/>
      <c r="SKS235" s="157"/>
      <c r="SKT235" s="157"/>
      <c r="SKU235" s="157"/>
      <c r="SKV235" s="157"/>
      <c r="SKW235" s="157"/>
      <c r="SKX235" s="157"/>
      <c r="SKY235" s="157"/>
      <c r="SKZ235" s="157"/>
      <c r="SLA235" s="157"/>
      <c r="SLB235" s="157"/>
      <c r="SLC235" s="157"/>
      <c r="SLD235" s="157"/>
      <c r="SLE235" s="157"/>
      <c r="SLF235" s="157"/>
      <c r="SLG235" s="157"/>
      <c r="SLH235" s="157"/>
      <c r="SLI235" s="157"/>
      <c r="SLJ235" s="157"/>
      <c r="SLK235" s="157"/>
      <c r="SLL235" s="157"/>
      <c r="SLM235" s="157"/>
      <c r="SLN235" s="157"/>
      <c r="SLO235" s="157"/>
      <c r="SLP235" s="157"/>
      <c r="SLQ235" s="157"/>
      <c r="SLR235" s="157"/>
      <c r="SLS235" s="157"/>
      <c r="SLT235" s="157"/>
      <c r="SLU235" s="157"/>
      <c r="SLV235" s="157"/>
      <c r="SLW235" s="157"/>
      <c r="SLX235" s="157"/>
      <c r="SLY235" s="157"/>
      <c r="SLZ235" s="157"/>
      <c r="SMA235" s="157"/>
      <c r="SMB235" s="157"/>
      <c r="SMC235" s="157"/>
      <c r="SMD235" s="157"/>
      <c r="SME235" s="157"/>
      <c r="SMF235" s="157"/>
      <c r="SMG235" s="157"/>
      <c r="SMH235" s="157"/>
      <c r="SMI235" s="157"/>
      <c r="SMJ235" s="157"/>
      <c r="SMK235" s="157"/>
      <c r="SML235" s="157"/>
      <c r="SMM235" s="157"/>
      <c r="SMN235" s="157"/>
      <c r="SMO235" s="157"/>
      <c r="SMP235" s="157"/>
      <c r="SMQ235" s="157"/>
      <c r="SMR235" s="157"/>
      <c r="SMS235" s="157"/>
      <c r="SMT235" s="157"/>
      <c r="SMU235" s="157"/>
      <c r="SMV235" s="157"/>
      <c r="SMW235" s="157"/>
      <c r="SMX235" s="157"/>
      <c r="SMY235" s="157"/>
      <c r="SMZ235" s="157"/>
      <c r="SNA235" s="157"/>
      <c r="SNB235" s="157"/>
      <c r="SNC235" s="157"/>
      <c r="SND235" s="157"/>
      <c r="SNE235" s="157"/>
      <c r="SNF235" s="157"/>
      <c r="SNG235" s="157"/>
      <c r="SNH235" s="157"/>
      <c r="SNI235" s="157"/>
      <c r="SNJ235" s="157"/>
      <c r="SNK235" s="157"/>
      <c r="SNL235" s="157"/>
      <c r="SNM235" s="157"/>
      <c r="SNN235" s="157"/>
      <c r="SNO235" s="157"/>
      <c r="SNP235" s="157"/>
      <c r="SNQ235" s="157"/>
      <c r="SNR235" s="157"/>
      <c r="SNS235" s="157"/>
      <c r="SNT235" s="157"/>
      <c r="SNU235" s="157"/>
      <c r="SNV235" s="157"/>
      <c r="SNW235" s="157"/>
      <c r="SNX235" s="157"/>
      <c r="SNY235" s="157"/>
      <c r="SNZ235" s="157"/>
      <c r="SOA235" s="157"/>
      <c r="SOB235" s="157"/>
      <c r="SOC235" s="157"/>
      <c r="SOD235" s="157"/>
      <c r="SOE235" s="157"/>
      <c r="SOF235" s="157"/>
      <c r="SOG235" s="157"/>
      <c r="SOH235" s="157"/>
      <c r="SOI235" s="157"/>
      <c r="SOJ235" s="157"/>
      <c r="SOK235" s="157"/>
      <c r="SOL235" s="157"/>
      <c r="SOM235" s="157"/>
      <c r="SON235" s="157"/>
      <c r="SOO235" s="157"/>
      <c r="SOP235" s="157"/>
      <c r="SOQ235" s="157"/>
      <c r="SOR235" s="157"/>
      <c r="SOS235" s="157"/>
      <c r="SOT235" s="157"/>
      <c r="SOU235" s="157"/>
      <c r="SOV235" s="157"/>
      <c r="SOW235" s="157"/>
      <c r="SOX235" s="157"/>
      <c r="SOY235" s="157"/>
      <c r="SOZ235" s="157"/>
      <c r="SPA235" s="157"/>
      <c r="SPB235" s="157"/>
      <c r="SPC235" s="157"/>
      <c r="SPD235" s="157"/>
      <c r="SPE235" s="157"/>
      <c r="SPF235" s="157"/>
      <c r="SPG235" s="157"/>
      <c r="SPH235" s="157"/>
      <c r="SPI235" s="157"/>
      <c r="SPJ235" s="157"/>
      <c r="SPK235" s="157"/>
      <c r="SPL235" s="157"/>
      <c r="SPM235" s="157"/>
      <c r="SPN235" s="157"/>
      <c r="SPO235" s="157"/>
      <c r="SPP235" s="157"/>
      <c r="SPQ235" s="157"/>
      <c r="SPR235" s="157"/>
      <c r="SPS235" s="157"/>
      <c r="SPT235" s="157"/>
      <c r="SPU235" s="157"/>
      <c r="SPV235" s="157"/>
      <c r="SPW235" s="157"/>
      <c r="SPX235" s="157"/>
      <c r="SPY235" s="157"/>
      <c r="SPZ235" s="157"/>
      <c r="SQA235" s="157"/>
      <c r="SQB235" s="157"/>
      <c r="SQC235" s="157"/>
      <c r="SQD235" s="157"/>
      <c r="SQE235" s="157"/>
      <c r="SQF235" s="157"/>
      <c r="SQG235" s="157"/>
      <c r="SQH235" s="157"/>
      <c r="SQI235" s="157"/>
      <c r="SQJ235" s="157"/>
      <c r="SQK235" s="157"/>
      <c r="SQL235" s="157"/>
      <c r="SQM235" s="157"/>
      <c r="SQN235" s="157"/>
      <c r="SQO235" s="157"/>
      <c r="SQP235" s="157"/>
      <c r="SQQ235" s="157"/>
      <c r="SQR235" s="157"/>
      <c r="SQS235" s="157"/>
      <c r="SQT235" s="157"/>
      <c r="SQU235" s="157"/>
      <c r="SQV235" s="157"/>
      <c r="SQW235" s="157"/>
      <c r="SQX235" s="157"/>
      <c r="SQY235" s="157"/>
      <c r="SQZ235" s="157"/>
      <c r="SRA235" s="157"/>
      <c r="SRB235" s="157"/>
      <c r="SRC235" s="157"/>
      <c r="SRD235" s="157"/>
      <c r="SRE235" s="157"/>
      <c r="SRF235" s="157"/>
      <c r="SRG235" s="157"/>
      <c r="SRH235" s="157"/>
      <c r="SRI235" s="157"/>
      <c r="SRJ235" s="157"/>
      <c r="SRK235" s="157"/>
      <c r="SRL235" s="157"/>
      <c r="SRM235" s="157"/>
      <c r="SRN235" s="157"/>
      <c r="SRO235" s="157"/>
      <c r="SRP235" s="157"/>
      <c r="SRQ235" s="157"/>
      <c r="SRR235" s="157"/>
      <c r="SRS235" s="157"/>
      <c r="SRT235" s="157"/>
      <c r="SRU235" s="157"/>
      <c r="SRV235" s="157"/>
      <c r="SRW235" s="157"/>
      <c r="SRX235" s="157"/>
      <c r="SRY235" s="157"/>
      <c r="SRZ235" s="157"/>
      <c r="SSA235" s="157"/>
      <c r="SSB235" s="157"/>
      <c r="SSC235" s="157"/>
      <c r="SSD235" s="157"/>
      <c r="SSE235" s="157"/>
      <c r="SSF235" s="157"/>
      <c r="SSG235" s="157"/>
      <c r="SSH235" s="157"/>
      <c r="SSI235" s="157"/>
      <c r="SSJ235" s="157"/>
      <c r="SSK235" s="157"/>
      <c r="SSL235" s="157"/>
      <c r="SSM235" s="157"/>
      <c r="SSN235" s="157"/>
      <c r="SSO235" s="157"/>
      <c r="SSP235" s="157"/>
      <c r="SSQ235" s="157"/>
      <c r="SSR235" s="157"/>
      <c r="SSS235" s="157"/>
      <c r="SST235" s="157"/>
      <c r="SSU235" s="157"/>
      <c r="SSV235" s="157"/>
      <c r="SSW235" s="157"/>
      <c r="SSX235" s="157"/>
      <c r="SSY235" s="157"/>
      <c r="SSZ235" s="157"/>
      <c r="STA235" s="157"/>
      <c r="STB235" s="157"/>
      <c r="STC235" s="157"/>
      <c r="STD235" s="157"/>
      <c r="STE235" s="157"/>
      <c r="STF235" s="157"/>
      <c r="STG235" s="157"/>
      <c r="STH235" s="157"/>
      <c r="STI235" s="157"/>
      <c r="STJ235" s="157"/>
      <c r="STK235" s="157"/>
      <c r="STL235" s="157"/>
      <c r="STM235" s="157"/>
      <c r="STN235" s="157"/>
      <c r="STO235" s="157"/>
      <c r="STP235" s="157"/>
      <c r="STQ235" s="157"/>
      <c r="STR235" s="157"/>
      <c r="STS235" s="157"/>
      <c r="STT235" s="157"/>
      <c r="STU235" s="157"/>
      <c r="STV235" s="157"/>
      <c r="STW235" s="157"/>
      <c r="STX235" s="157"/>
      <c r="STY235" s="157"/>
      <c r="STZ235" s="157"/>
      <c r="SUA235" s="157"/>
      <c r="SUB235" s="157"/>
      <c r="SUC235" s="157"/>
      <c r="SUD235" s="157"/>
      <c r="SUE235" s="157"/>
      <c r="SUF235" s="157"/>
      <c r="SUG235" s="157"/>
      <c r="SUH235" s="157"/>
      <c r="SUI235" s="157"/>
      <c r="SUJ235" s="157"/>
      <c r="SUK235" s="157"/>
      <c r="SUL235" s="157"/>
      <c r="SUM235" s="157"/>
      <c r="SUN235" s="157"/>
      <c r="SUO235" s="157"/>
      <c r="SUP235" s="157"/>
      <c r="SUQ235" s="157"/>
      <c r="SUR235" s="157"/>
      <c r="SUS235" s="157"/>
      <c r="SUT235" s="157"/>
      <c r="SUU235" s="157"/>
      <c r="SUV235" s="157"/>
      <c r="SUW235" s="157"/>
      <c r="SUX235" s="157"/>
      <c r="SUY235" s="157"/>
      <c r="SUZ235" s="157"/>
      <c r="SVA235" s="157"/>
      <c r="SVB235" s="157"/>
      <c r="SVC235" s="157"/>
      <c r="SVD235" s="157"/>
      <c r="SVE235" s="157"/>
      <c r="SVF235" s="157"/>
      <c r="SVG235" s="157"/>
      <c r="SVH235" s="157"/>
      <c r="SVI235" s="157"/>
      <c r="SVJ235" s="157"/>
      <c r="SVK235" s="157"/>
      <c r="SVL235" s="157"/>
      <c r="SVM235" s="157"/>
      <c r="SVN235" s="157"/>
      <c r="SVO235" s="157"/>
      <c r="SVP235" s="157"/>
      <c r="SVQ235" s="157"/>
      <c r="SVR235" s="157"/>
      <c r="SVS235" s="157"/>
      <c r="SVT235" s="157"/>
      <c r="SVU235" s="157"/>
      <c r="SVV235" s="157"/>
      <c r="SVW235" s="157"/>
      <c r="SVX235" s="157"/>
      <c r="SVY235" s="157"/>
      <c r="SVZ235" s="157"/>
      <c r="SWA235" s="157"/>
      <c r="SWB235" s="157"/>
      <c r="SWC235" s="157"/>
      <c r="SWD235" s="157"/>
      <c r="SWE235" s="157"/>
      <c r="SWF235" s="157"/>
      <c r="SWG235" s="157"/>
      <c r="SWH235" s="157"/>
      <c r="SWI235" s="157"/>
      <c r="SWJ235" s="157"/>
      <c r="SWK235" s="157"/>
      <c r="SWL235" s="157"/>
      <c r="SWM235" s="157"/>
      <c r="SWN235" s="157"/>
      <c r="SWO235" s="157"/>
      <c r="SWP235" s="157"/>
      <c r="SWQ235" s="157"/>
      <c r="SWR235" s="157"/>
      <c r="SWS235" s="157"/>
      <c r="SWT235" s="157"/>
      <c r="SWU235" s="157"/>
      <c r="SWV235" s="157"/>
      <c r="SWW235" s="157"/>
      <c r="SWX235" s="157"/>
      <c r="SWY235" s="157"/>
      <c r="SWZ235" s="157"/>
      <c r="SXA235" s="157"/>
      <c r="SXB235" s="157"/>
      <c r="SXC235" s="157"/>
      <c r="SXD235" s="157"/>
      <c r="SXE235" s="157"/>
      <c r="SXF235" s="157"/>
      <c r="SXG235" s="157"/>
      <c r="SXH235" s="157"/>
      <c r="SXI235" s="157"/>
      <c r="SXJ235" s="157"/>
      <c r="SXK235" s="157"/>
      <c r="SXL235" s="157"/>
      <c r="SXM235" s="157"/>
      <c r="SXN235" s="157"/>
      <c r="SXO235" s="157"/>
      <c r="SXP235" s="157"/>
      <c r="SXQ235" s="157"/>
      <c r="SXR235" s="157"/>
      <c r="SXS235" s="157"/>
      <c r="SXT235" s="157"/>
      <c r="SXU235" s="157"/>
      <c r="SXV235" s="157"/>
      <c r="SXW235" s="157"/>
      <c r="SXX235" s="157"/>
      <c r="SXY235" s="157"/>
      <c r="SXZ235" s="157"/>
      <c r="SYA235" s="157"/>
      <c r="SYB235" s="157"/>
      <c r="SYC235" s="157"/>
      <c r="SYD235" s="157"/>
      <c r="SYE235" s="157"/>
      <c r="SYF235" s="157"/>
      <c r="SYG235" s="157"/>
      <c r="SYH235" s="157"/>
      <c r="SYI235" s="157"/>
      <c r="SYJ235" s="157"/>
      <c r="SYK235" s="157"/>
      <c r="SYL235" s="157"/>
      <c r="SYM235" s="157"/>
      <c r="SYN235" s="157"/>
      <c r="SYO235" s="157"/>
      <c r="SYP235" s="157"/>
      <c r="SYQ235" s="157"/>
      <c r="SYR235" s="157"/>
      <c r="SYS235" s="157"/>
      <c r="SYT235" s="157"/>
      <c r="SYU235" s="157"/>
      <c r="SYV235" s="157"/>
      <c r="SYW235" s="157"/>
      <c r="SYX235" s="157"/>
      <c r="SYY235" s="157"/>
      <c r="SYZ235" s="157"/>
      <c r="SZA235" s="157"/>
      <c r="SZB235" s="157"/>
      <c r="SZC235" s="157"/>
      <c r="SZD235" s="157"/>
      <c r="SZE235" s="157"/>
      <c r="SZF235" s="157"/>
      <c r="SZG235" s="157"/>
      <c r="SZH235" s="157"/>
      <c r="SZI235" s="157"/>
      <c r="SZJ235" s="157"/>
      <c r="SZK235" s="157"/>
      <c r="SZL235" s="157"/>
      <c r="SZM235" s="157"/>
      <c r="SZN235" s="157"/>
      <c r="SZO235" s="157"/>
      <c r="SZP235" s="157"/>
      <c r="SZQ235" s="157"/>
      <c r="SZR235" s="157"/>
      <c r="SZS235" s="157"/>
      <c r="SZT235" s="157"/>
      <c r="SZU235" s="157"/>
      <c r="SZV235" s="157"/>
      <c r="SZW235" s="157"/>
      <c r="SZX235" s="157"/>
      <c r="SZY235" s="157"/>
      <c r="SZZ235" s="157"/>
      <c r="TAA235" s="157"/>
      <c r="TAB235" s="157"/>
      <c r="TAC235" s="157"/>
      <c r="TAD235" s="157"/>
      <c r="TAE235" s="157"/>
      <c r="TAF235" s="157"/>
      <c r="TAG235" s="157"/>
      <c r="TAH235" s="157"/>
      <c r="TAI235" s="157"/>
      <c r="TAJ235" s="157"/>
      <c r="TAK235" s="157"/>
      <c r="TAL235" s="157"/>
      <c r="TAM235" s="157"/>
      <c r="TAN235" s="157"/>
      <c r="TAO235" s="157"/>
      <c r="TAP235" s="157"/>
      <c r="TAQ235" s="157"/>
      <c r="TAR235" s="157"/>
      <c r="TAS235" s="157"/>
      <c r="TAT235" s="157"/>
      <c r="TAU235" s="157"/>
      <c r="TAV235" s="157"/>
      <c r="TAW235" s="157"/>
      <c r="TAX235" s="157"/>
      <c r="TAY235" s="157"/>
      <c r="TAZ235" s="157"/>
      <c r="TBA235" s="157"/>
      <c r="TBB235" s="157"/>
      <c r="TBC235" s="157"/>
      <c r="TBD235" s="157"/>
      <c r="TBE235" s="157"/>
      <c r="TBF235" s="157"/>
      <c r="TBG235" s="157"/>
      <c r="TBH235" s="157"/>
      <c r="TBI235" s="157"/>
      <c r="TBJ235" s="157"/>
      <c r="TBK235" s="157"/>
      <c r="TBL235" s="157"/>
      <c r="TBM235" s="157"/>
      <c r="TBN235" s="157"/>
      <c r="TBO235" s="157"/>
      <c r="TBP235" s="157"/>
      <c r="TBQ235" s="157"/>
      <c r="TBR235" s="157"/>
      <c r="TBS235" s="157"/>
      <c r="TBT235" s="157"/>
      <c r="TBU235" s="157"/>
      <c r="TBV235" s="157"/>
      <c r="TBW235" s="157"/>
      <c r="TBX235" s="157"/>
      <c r="TBY235" s="157"/>
      <c r="TBZ235" s="157"/>
      <c r="TCA235" s="157"/>
      <c r="TCB235" s="157"/>
      <c r="TCC235" s="157"/>
      <c r="TCD235" s="157"/>
      <c r="TCE235" s="157"/>
      <c r="TCF235" s="157"/>
      <c r="TCG235" s="157"/>
      <c r="TCH235" s="157"/>
      <c r="TCI235" s="157"/>
      <c r="TCJ235" s="157"/>
      <c r="TCK235" s="157"/>
      <c r="TCL235" s="157"/>
      <c r="TCM235" s="157"/>
      <c r="TCN235" s="157"/>
      <c r="TCO235" s="157"/>
      <c r="TCP235" s="157"/>
      <c r="TCQ235" s="157"/>
      <c r="TCR235" s="157"/>
      <c r="TCS235" s="157"/>
      <c r="TCT235" s="157"/>
      <c r="TCU235" s="157"/>
      <c r="TCV235" s="157"/>
      <c r="TCW235" s="157"/>
      <c r="TCX235" s="157"/>
      <c r="TCY235" s="157"/>
      <c r="TCZ235" s="157"/>
      <c r="TDA235" s="157"/>
      <c r="TDB235" s="157"/>
      <c r="TDC235" s="157"/>
      <c r="TDD235" s="157"/>
      <c r="TDE235" s="157"/>
      <c r="TDF235" s="157"/>
      <c r="TDG235" s="157"/>
      <c r="TDH235" s="157"/>
      <c r="TDI235" s="157"/>
      <c r="TDJ235" s="157"/>
      <c r="TDK235" s="157"/>
      <c r="TDL235" s="157"/>
      <c r="TDM235" s="157"/>
      <c r="TDN235" s="157"/>
      <c r="TDO235" s="157"/>
      <c r="TDP235" s="157"/>
      <c r="TDQ235" s="157"/>
      <c r="TDR235" s="157"/>
      <c r="TDS235" s="157"/>
      <c r="TDT235" s="157"/>
      <c r="TDU235" s="157"/>
      <c r="TDV235" s="157"/>
      <c r="TDW235" s="157"/>
      <c r="TDX235" s="157"/>
      <c r="TDY235" s="157"/>
      <c r="TDZ235" s="157"/>
      <c r="TEA235" s="157"/>
      <c r="TEB235" s="157"/>
      <c r="TEC235" s="157"/>
      <c r="TED235" s="157"/>
      <c r="TEE235" s="157"/>
      <c r="TEF235" s="157"/>
      <c r="TEG235" s="157"/>
      <c r="TEH235" s="157"/>
      <c r="TEI235" s="157"/>
      <c r="TEJ235" s="157"/>
      <c r="TEK235" s="157"/>
      <c r="TEL235" s="157"/>
      <c r="TEM235" s="157"/>
      <c r="TEN235" s="157"/>
      <c r="TEO235" s="157"/>
      <c r="TEP235" s="157"/>
      <c r="TEQ235" s="157"/>
      <c r="TER235" s="157"/>
      <c r="TES235" s="157"/>
      <c r="TET235" s="157"/>
      <c r="TEU235" s="157"/>
      <c r="TEV235" s="157"/>
      <c r="TEW235" s="157"/>
      <c r="TEX235" s="157"/>
      <c r="TEY235" s="157"/>
      <c r="TEZ235" s="157"/>
      <c r="TFA235" s="157"/>
      <c r="TFB235" s="157"/>
      <c r="TFC235" s="157"/>
      <c r="TFD235" s="157"/>
      <c r="TFE235" s="157"/>
      <c r="TFF235" s="157"/>
      <c r="TFG235" s="157"/>
      <c r="TFH235" s="157"/>
      <c r="TFI235" s="157"/>
      <c r="TFJ235" s="157"/>
      <c r="TFK235" s="157"/>
      <c r="TFL235" s="157"/>
      <c r="TFM235" s="157"/>
      <c r="TFN235" s="157"/>
      <c r="TFO235" s="157"/>
      <c r="TFP235" s="157"/>
      <c r="TFQ235" s="157"/>
      <c r="TFR235" s="157"/>
      <c r="TFS235" s="157"/>
      <c r="TFT235" s="157"/>
      <c r="TFU235" s="157"/>
      <c r="TFV235" s="157"/>
      <c r="TFW235" s="157"/>
      <c r="TFX235" s="157"/>
      <c r="TFY235" s="157"/>
      <c r="TFZ235" s="157"/>
      <c r="TGA235" s="157"/>
      <c r="TGB235" s="157"/>
      <c r="TGC235" s="157"/>
      <c r="TGD235" s="157"/>
      <c r="TGE235" s="157"/>
      <c r="TGF235" s="157"/>
      <c r="TGG235" s="157"/>
      <c r="TGH235" s="157"/>
      <c r="TGI235" s="157"/>
      <c r="TGJ235" s="157"/>
      <c r="TGK235" s="157"/>
      <c r="TGL235" s="157"/>
      <c r="TGM235" s="157"/>
      <c r="TGN235" s="157"/>
      <c r="TGO235" s="157"/>
      <c r="TGP235" s="157"/>
      <c r="TGQ235" s="157"/>
      <c r="TGR235" s="157"/>
      <c r="TGS235" s="157"/>
      <c r="TGT235" s="157"/>
      <c r="TGU235" s="157"/>
      <c r="TGV235" s="157"/>
      <c r="TGW235" s="157"/>
      <c r="TGX235" s="157"/>
      <c r="TGY235" s="157"/>
      <c r="TGZ235" s="157"/>
      <c r="THA235" s="157"/>
      <c r="THB235" s="157"/>
      <c r="THC235" s="157"/>
      <c r="THD235" s="157"/>
      <c r="THE235" s="157"/>
      <c r="THF235" s="157"/>
      <c r="THG235" s="157"/>
      <c r="THH235" s="157"/>
      <c r="THI235" s="157"/>
      <c r="THJ235" s="157"/>
      <c r="THK235" s="157"/>
      <c r="THL235" s="157"/>
      <c r="THM235" s="157"/>
      <c r="THN235" s="157"/>
      <c r="THO235" s="157"/>
      <c r="THP235" s="157"/>
      <c r="THQ235" s="157"/>
      <c r="THR235" s="157"/>
      <c r="THS235" s="157"/>
      <c r="THT235" s="157"/>
      <c r="THU235" s="157"/>
      <c r="THV235" s="157"/>
      <c r="THW235" s="157"/>
      <c r="THX235" s="157"/>
      <c r="THY235" s="157"/>
      <c r="THZ235" s="157"/>
      <c r="TIA235" s="157"/>
      <c r="TIB235" s="157"/>
      <c r="TIC235" s="157"/>
      <c r="TID235" s="157"/>
      <c r="TIE235" s="157"/>
      <c r="TIF235" s="157"/>
      <c r="TIG235" s="157"/>
      <c r="TIH235" s="157"/>
      <c r="TII235" s="157"/>
      <c r="TIJ235" s="157"/>
      <c r="TIK235" s="157"/>
      <c r="TIL235" s="157"/>
      <c r="TIM235" s="157"/>
      <c r="TIN235" s="157"/>
      <c r="TIO235" s="157"/>
      <c r="TIP235" s="157"/>
      <c r="TIQ235" s="157"/>
      <c r="TIR235" s="157"/>
      <c r="TIS235" s="157"/>
      <c r="TIT235" s="157"/>
      <c r="TIU235" s="157"/>
      <c r="TIV235" s="157"/>
      <c r="TIW235" s="157"/>
      <c r="TIX235" s="157"/>
      <c r="TIY235" s="157"/>
      <c r="TIZ235" s="157"/>
      <c r="TJA235" s="157"/>
      <c r="TJB235" s="157"/>
      <c r="TJC235" s="157"/>
      <c r="TJD235" s="157"/>
      <c r="TJE235" s="157"/>
      <c r="TJF235" s="157"/>
      <c r="TJG235" s="157"/>
      <c r="TJH235" s="157"/>
      <c r="TJI235" s="157"/>
      <c r="TJJ235" s="157"/>
      <c r="TJK235" s="157"/>
      <c r="TJL235" s="157"/>
      <c r="TJM235" s="157"/>
      <c r="TJN235" s="157"/>
      <c r="TJO235" s="157"/>
      <c r="TJP235" s="157"/>
      <c r="TJQ235" s="157"/>
      <c r="TJR235" s="157"/>
      <c r="TJS235" s="157"/>
      <c r="TJT235" s="157"/>
      <c r="TJU235" s="157"/>
      <c r="TJV235" s="157"/>
      <c r="TJW235" s="157"/>
      <c r="TJX235" s="157"/>
      <c r="TJY235" s="157"/>
      <c r="TJZ235" s="157"/>
      <c r="TKA235" s="157"/>
      <c r="TKB235" s="157"/>
      <c r="TKC235" s="157"/>
      <c r="TKD235" s="157"/>
      <c r="TKE235" s="157"/>
      <c r="TKF235" s="157"/>
      <c r="TKG235" s="157"/>
      <c r="TKH235" s="157"/>
      <c r="TKI235" s="157"/>
      <c r="TKJ235" s="157"/>
      <c r="TKK235" s="157"/>
      <c r="TKL235" s="157"/>
      <c r="TKM235" s="157"/>
      <c r="TKN235" s="157"/>
      <c r="TKO235" s="157"/>
      <c r="TKP235" s="157"/>
      <c r="TKQ235" s="157"/>
      <c r="TKR235" s="157"/>
      <c r="TKS235" s="157"/>
      <c r="TKT235" s="157"/>
      <c r="TKU235" s="157"/>
      <c r="TKV235" s="157"/>
      <c r="TKW235" s="157"/>
      <c r="TKX235" s="157"/>
      <c r="TKY235" s="157"/>
      <c r="TKZ235" s="157"/>
      <c r="TLA235" s="157"/>
      <c r="TLB235" s="157"/>
      <c r="TLC235" s="157"/>
      <c r="TLD235" s="157"/>
      <c r="TLE235" s="157"/>
      <c r="TLF235" s="157"/>
      <c r="TLG235" s="157"/>
      <c r="TLH235" s="157"/>
      <c r="TLI235" s="157"/>
      <c r="TLJ235" s="157"/>
      <c r="TLK235" s="157"/>
      <c r="TLL235" s="157"/>
      <c r="TLM235" s="157"/>
      <c r="TLN235" s="157"/>
      <c r="TLO235" s="157"/>
      <c r="TLP235" s="157"/>
      <c r="TLQ235" s="157"/>
      <c r="TLR235" s="157"/>
      <c r="TLS235" s="157"/>
      <c r="TLT235" s="157"/>
      <c r="TLU235" s="157"/>
      <c r="TLV235" s="157"/>
      <c r="TLW235" s="157"/>
      <c r="TLX235" s="157"/>
      <c r="TLY235" s="157"/>
      <c r="TLZ235" s="157"/>
      <c r="TMA235" s="157"/>
      <c r="TMB235" s="157"/>
      <c r="TMC235" s="157"/>
      <c r="TMD235" s="157"/>
      <c r="TME235" s="157"/>
      <c r="TMF235" s="157"/>
      <c r="TMG235" s="157"/>
      <c r="TMH235" s="157"/>
      <c r="TMI235" s="157"/>
      <c r="TMJ235" s="157"/>
      <c r="TMK235" s="157"/>
      <c r="TML235" s="157"/>
      <c r="TMM235" s="157"/>
      <c r="TMN235" s="157"/>
      <c r="TMO235" s="157"/>
      <c r="TMP235" s="157"/>
      <c r="TMQ235" s="157"/>
      <c r="TMR235" s="157"/>
      <c r="TMS235" s="157"/>
      <c r="TMT235" s="157"/>
      <c r="TMU235" s="157"/>
      <c r="TMV235" s="157"/>
      <c r="TMW235" s="157"/>
      <c r="TMX235" s="157"/>
      <c r="TMY235" s="157"/>
      <c r="TMZ235" s="157"/>
      <c r="TNA235" s="157"/>
      <c r="TNB235" s="157"/>
      <c r="TNC235" s="157"/>
      <c r="TND235" s="157"/>
      <c r="TNE235" s="157"/>
      <c r="TNF235" s="157"/>
      <c r="TNG235" s="157"/>
      <c r="TNH235" s="157"/>
      <c r="TNI235" s="157"/>
      <c r="TNJ235" s="157"/>
      <c r="TNK235" s="157"/>
      <c r="TNL235" s="157"/>
      <c r="TNM235" s="157"/>
      <c r="TNN235" s="157"/>
      <c r="TNO235" s="157"/>
      <c r="TNP235" s="157"/>
      <c r="TNQ235" s="157"/>
      <c r="TNR235" s="157"/>
      <c r="TNS235" s="157"/>
      <c r="TNT235" s="157"/>
      <c r="TNU235" s="157"/>
      <c r="TNV235" s="157"/>
      <c r="TNW235" s="157"/>
      <c r="TNX235" s="157"/>
      <c r="TNY235" s="157"/>
      <c r="TNZ235" s="157"/>
      <c r="TOA235" s="157"/>
      <c r="TOB235" s="157"/>
      <c r="TOC235" s="157"/>
      <c r="TOD235" s="157"/>
      <c r="TOE235" s="157"/>
      <c r="TOF235" s="157"/>
      <c r="TOG235" s="157"/>
      <c r="TOH235" s="157"/>
      <c r="TOI235" s="157"/>
      <c r="TOJ235" s="157"/>
      <c r="TOK235" s="157"/>
      <c r="TOL235" s="157"/>
      <c r="TOM235" s="157"/>
      <c r="TON235" s="157"/>
      <c r="TOO235" s="157"/>
      <c r="TOP235" s="157"/>
      <c r="TOQ235" s="157"/>
      <c r="TOR235" s="157"/>
      <c r="TOS235" s="157"/>
      <c r="TOT235" s="157"/>
      <c r="TOU235" s="157"/>
      <c r="TOV235" s="157"/>
      <c r="TOW235" s="157"/>
      <c r="TOX235" s="157"/>
      <c r="TOY235" s="157"/>
      <c r="TOZ235" s="157"/>
      <c r="TPA235" s="157"/>
      <c r="TPB235" s="157"/>
      <c r="TPC235" s="157"/>
      <c r="TPD235" s="157"/>
      <c r="TPE235" s="157"/>
      <c r="TPF235" s="157"/>
      <c r="TPG235" s="157"/>
      <c r="TPH235" s="157"/>
      <c r="TPI235" s="157"/>
      <c r="TPJ235" s="157"/>
      <c r="TPK235" s="157"/>
      <c r="TPL235" s="157"/>
      <c r="TPM235" s="157"/>
      <c r="TPN235" s="157"/>
      <c r="TPO235" s="157"/>
      <c r="TPP235" s="157"/>
      <c r="TPQ235" s="157"/>
      <c r="TPR235" s="157"/>
      <c r="TPS235" s="157"/>
      <c r="TPT235" s="157"/>
      <c r="TPU235" s="157"/>
      <c r="TPV235" s="157"/>
      <c r="TPW235" s="157"/>
      <c r="TPX235" s="157"/>
      <c r="TPY235" s="157"/>
      <c r="TPZ235" s="157"/>
      <c r="TQA235" s="157"/>
      <c r="TQB235" s="157"/>
      <c r="TQC235" s="157"/>
      <c r="TQD235" s="157"/>
      <c r="TQE235" s="157"/>
      <c r="TQF235" s="157"/>
      <c r="TQG235" s="157"/>
      <c r="TQH235" s="157"/>
      <c r="TQI235" s="157"/>
      <c r="TQJ235" s="157"/>
      <c r="TQK235" s="157"/>
      <c r="TQL235" s="157"/>
      <c r="TQM235" s="157"/>
      <c r="TQN235" s="157"/>
      <c r="TQO235" s="157"/>
      <c r="TQP235" s="157"/>
      <c r="TQQ235" s="157"/>
      <c r="TQR235" s="157"/>
      <c r="TQS235" s="157"/>
      <c r="TQT235" s="157"/>
      <c r="TQU235" s="157"/>
      <c r="TQV235" s="157"/>
      <c r="TQW235" s="157"/>
      <c r="TQX235" s="157"/>
      <c r="TQY235" s="157"/>
      <c r="TQZ235" s="157"/>
      <c r="TRA235" s="157"/>
      <c r="TRB235" s="157"/>
      <c r="TRC235" s="157"/>
      <c r="TRD235" s="157"/>
      <c r="TRE235" s="157"/>
      <c r="TRF235" s="157"/>
      <c r="TRG235" s="157"/>
      <c r="TRH235" s="157"/>
      <c r="TRI235" s="157"/>
      <c r="TRJ235" s="157"/>
      <c r="TRK235" s="157"/>
      <c r="TRL235" s="157"/>
      <c r="TRM235" s="157"/>
      <c r="TRN235" s="157"/>
      <c r="TRO235" s="157"/>
      <c r="TRP235" s="157"/>
      <c r="TRQ235" s="157"/>
      <c r="TRR235" s="157"/>
      <c r="TRS235" s="157"/>
      <c r="TRT235" s="157"/>
      <c r="TRU235" s="157"/>
      <c r="TRV235" s="157"/>
      <c r="TRW235" s="157"/>
      <c r="TRX235" s="157"/>
      <c r="TRY235" s="157"/>
      <c r="TRZ235" s="157"/>
      <c r="TSA235" s="157"/>
      <c r="TSB235" s="157"/>
      <c r="TSC235" s="157"/>
      <c r="TSD235" s="157"/>
      <c r="TSE235" s="157"/>
      <c r="TSF235" s="157"/>
      <c r="TSG235" s="157"/>
      <c r="TSH235" s="157"/>
      <c r="TSI235" s="157"/>
      <c r="TSJ235" s="157"/>
      <c r="TSK235" s="157"/>
      <c r="TSL235" s="157"/>
      <c r="TSM235" s="157"/>
      <c r="TSN235" s="157"/>
      <c r="TSO235" s="157"/>
      <c r="TSP235" s="157"/>
      <c r="TSQ235" s="157"/>
      <c r="TSR235" s="157"/>
      <c r="TSS235" s="157"/>
      <c r="TST235" s="157"/>
      <c r="TSU235" s="157"/>
      <c r="TSV235" s="157"/>
      <c r="TSW235" s="157"/>
      <c r="TSX235" s="157"/>
      <c r="TSY235" s="157"/>
      <c r="TSZ235" s="157"/>
      <c r="TTA235" s="157"/>
      <c r="TTB235" s="157"/>
      <c r="TTC235" s="157"/>
      <c r="TTD235" s="157"/>
      <c r="TTE235" s="157"/>
      <c r="TTF235" s="157"/>
      <c r="TTG235" s="157"/>
      <c r="TTH235" s="157"/>
      <c r="TTI235" s="157"/>
      <c r="TTJ235" s="157"/>
      <c r="TTK235" s="157"/>
      <c r="TTL235" s="157"/>
      <c r="TTM235" s="157"/>
      <c r="TTN235" s="157"/>
      <c r="TTO235" s="157"/>
      <c r="TTP235" s="157"/>
      <c r="TTQ235" s="157"/>
      <c r="TTR235" s="157"/>
      <c r="TTS235" s="157"/>
      <c r="TTT235" s="157"/>
      <c r="TTU235" s="157"/>
      <c r="TTV235" s="157"/>
      <c r="TTW235" s="157"/>
      <c r="TTX235" s="157"/>
      <c r="TTY235" s="157"/>
      <c r="TTZ235" s="157"/>
      <c r="TUA235" s="157"/>
      <c r="TUB235" s="157"/>
      <c r="TUC235" s="157"/>
      <c r="TUD235" s="157"/>
      <c r="TUE235" s="157"/>
      <c r="TUF235" s="157"/>
      <c r="TUG235" s="157"/>
      <c r="TUH235" s="157"/>
      <c r="TUI235" s="157"/>
      <c r="TUJ235" s="157"/>
      <c r="TUK235" s="157"/>
      <c r="TUL235" s="157"/>
      <c r="TUM235" s="157"/>
      <c r="TUN235" s="157"/>
      <c r="TUO235" s="157"/>
      <c r="TUP235" s="157"/>
      <c r="TUQ235" s="157"/>
      <c r="TUR235" s="157"/>
      <c r="TUS235" s="157"/>
      <c r="TUT235" s="157"/>
      <c r="TUU235" s="157"/>
      <c r="TUV235" s="157"/>
      <c r="TUW235" s="157"/>
      <c r="TUX235" s="157"/>
      <c r="TUY235" s="157"/>
      <c r="TUZ235" s="157"/>
      <c r="TVA235" s="157"/>
      <c r="TVB235" s="157"/>
      <c r="TVC235" s="157"/>
      <c r="TVD235" s="157"/>
      <c r="TVE235" s="157"/>
      <c r="TVF235" s="157"/>
      <c r="TVG235" s="157"/>
      <c r="TVH235" s="157"/>
      <c r="TVI235" s="157"/>
      <c r="TVJ235" s="157"/>
      <c r="TVK235" s="157"/>
      <c r="TVL235" s="157"/>
      <c r="TVM235" s="157"/>
      <c r="TVN235" s="157"/>
      <c r="TVO235" s="157"/>
      <c r="TVP235" s="157"/>
      <c r="TVQ235" s="157"/>
      <c r="TVR235" s="157"/>
      <c r="TVS235" s="157"/>
      <c r="TVT235" s="157"/>
      <c r="TVU235" s="157"/>
      <c r="TVV235" s="157"/>
      <c r="TVW235" s="157"/>
      <c r="TVX235" s="157"/>
      <c r="TVY235" s="157"/>
      <c r="TVZ235" s="157"/>
      <c r="TWA235" s="157"/>
      <c r="TWB235" s="157"/>
      <c r="TWC235" s="157"/>
      <c r="TWD235" s="157"/>
      <c r="TWE235" s="157"/>
      <c r="TWF235" s="157"/>
      <c r="TWG235" s="157"/>
      <c r="TWH235" s="157"/>
      <c r="TWI235" s="157"/>
      <c r="TWJ235" s="157"/>
      <c r="TWK235" s="157"/>
      <c r="TWL235" s="157"/>
      <c r="TWM235" s="157"/>
      <c r="TWN235" s="157"/>
      <c r="TWO235" s="157"/>
      <c r="TWP235" s="157"/>
      <c r="TWQ235" s="157"/>
      <c r="TWR235" s="157"/>
      <c r="TWS235" s="157"/>
      <c r="TWT235" s="157"/>
      <c r="TWU235" s="157"/>
      <c r="TWV235" s="157"/>
      <c r="TWW235" s="157"/>
      <c r="TWX235" s="157"/>
      <c r="TWY235" s="157"/>
      <c r="TWZ235" s="157"/>
      <c r="TXA235" s="157"/>
      <c r="TXB235" s="157"/>
      <c r="TXC235" s="157"/>
      <c r="TXD235" s="157"/>
      <c r="TXE235" s="157"/>
      <c r="TXF235" s="157"/>
      <c r="TXG235" s="157"/>
      <c r="TXH235" s="157"/>
      <c r="TXI235" s="157"/>
      <c r="TXJ235" s="157"/>
      <c r="TXK235" s="157"/>
      <c r="TXL235" s="157"/>
      <c r="TXM235" s="157"/>
      <c r="TXN235" s="157"/>
      <c r="TXO235" s="157"/>
      <c r="TXP235" s="157"/>
      <c r="TXQ235" s="157"/>
      <c r="TXR235" s="157"/>
      <c r="TXS235" s="157"/>
      <c r="TXT235" s="157"/>
      <c r="TXU235" s="157"/>
      <c r="TXV235" s="157"/>
      <c r="TXW235" s="157"/>
      <c r="TXX235" s="157"/>
      <c r="TXY235" s="157"/>
      <c r="TXZ235" s="157"/>
      <c r="TYA235" s="157"/>
      <c r="TYB235" s="157"/>
      <c r="TYC235" s="157"/>
      <c r="TYD235" s="157"/>
      <c r="TYE235" s="157"/>
      <c r="TYF235" s="157"/>
      <c r="TYG235" s="157"/>
      <c r="TYH235" s="157"/>
      <c r="TYI235" s="157"/>
      <c r="TYJ235" s="157"/>
      <c r="TYK235" s="157"/>
      <c r="TYL235" s="157"/>
      <c r="TYM235" s="157"/>
      <c r="TYN235" s="157"/>
      <c r="TYO235" s="157"/>
      <c r="TYP235" s="157"/>
      <c r="TYQ235" s="157"/>
      <c r="TYR235" s="157"/>
      <c r="TYS235" s="157"/>
      <c r="TYT235" s="157"/>
      <c r="TYU235" s="157"/>
      <c r="TYV235" s="157"/>
      <c r="TYW235" s="157"/>
      <c r="TYX235" s="157"/>
      <c r="TYY235" s="157"/>
      <c r="TYZ235" s="157"/>
      <c r="TZA235" s="157"/>
      <c r="TZB235" s="157"/>
      <c r="TZC235" s="157"/>
      <c r="TZD235" s="157"/>
      <c r="TZE235" s="157"/>
      <c r="TZF235" s="157"/>
      <c r="TZG235" s="157"/>
      <c r="TZH235" s="157"/>
      <c r="TZI235" s="157"/>
      <c r="TZJ235" s="157"/>
      <c r="TZK235" s="157"/>
      <c r="TZL235" s="157"/>
      <c r="TZM235" s="157"/>
      <c r="TZN235" s="157"/>
      <c r="TZO235" s="157"/>
      <c r="TZP235" s="157"/>
      <c r="TZQ235" s="157"/>
      <c r="TZR235" s="157"/>
      <c r="TZS235" s="157"/>
      <c r="TZT235" s="157"/>
      <c r="TZU235" s="157"/>
      <c r="TZV235" s="157"/>
      <c r="TZW235" s="157"/>
      <c r="TZX235" s="157"/>
      <c r="TZY235" s="157"/>
      <c r="TZZ235" s="157"/>
      <c r="UAA235" s="157"/>
      <c r="UAB235" s="157"/>
      <c r="UAC235" s="157"/>
      <c r="UAD235" s="157"/>
      <c r="UAE235" s="157"/>
      <c r="UAF235" s="157"/>
      <c r="UAG235" s="157"/>
      <c r="UAH235" s="157"/>
      <c r="UAI235" s="157"/>
      <c r="UAJ235" s="157"/>
      <c r="UAK235" s="157"/>
      <c r="UAL235" s="157"/>
      <c r="UAM235" s="157"/>
      <c r="UAN235" s="157"/>
      <c r="UAO235" s="157"/>
      <c r="UAP235" s="157"/>
      <c r="UAQ235" s="157"/>
      <c r="UAR235" s="157"/>
      <c r="UAS235" s="157"/>
      <c r="UAT235" s="157"/>
      <c r="UAU235" s="157"/>
      <c r="UAV235" s="157"/>
      <c r="UAW235" s="157"/>
      <c r="UAX235" s="157"/>
      <c r="UAY235" s="157"/>
      <c r="UAZ235" s="157"/>
      <c r="UBA235" s="157"/>
      <c r="UBB235" s="157"/>
      <c r="UBC235" s="157"/>
      <c r="UBD235" s="157"/>
      <c r="UBE235" s="157"/>
      <c r="UBF235" s="157"/>
      <c r="UBG235" s="157"/>
      <c r="UBH235" s="157"/>
      <c r="UBI235" s="157"/>
      <c r="UBJ235" s="157"/>
      <c r="UBK235" s="157"/>
      <c r="UBL235" s="157"/>
      <c r="UBM235" s="157"/>
      <c r="UBN235" s="157"/>
      <c r="UBO235" s="157"/>
      <c r="UBP235" s="157"/>
      <c r="UBQ235" s="157"/>
      <c r="UBR235" s="157"/>
      <c r="UBS235" s="157"/>
      <c r="UBT235" s="157"/>
      <c r="UBU235" s="157"/>
      <c r="UBV235" s="157"/>
      <c r="UBW235" s="157"/>
      <c r="UBX235" s="157"/>
      <c r="UBY235" s="157"/>
      <c r="UBZ235" s="157"/>
      <c r="UCA235" s="157"/>
      <c r="UCB235" s="157"/>
      <c r="UCC235" s="157"/>
      <c r="UCD235" s="157"/>
      <c r="UCE235" s="157"/>
      <c r="UCF235" s="157"/>
      <c r="UCG235" s="157"/>
      <c r="UCH235" s="157"/>
      <c r="UCI235" s="157"/>
      <c r="UCJ235" s="157"/>
      <c r="UCK235" s="157"/>
      <c r="UCL235" s="157"/>
      <c r="UCM235" s="157"/>
      <c r="UCN235" s="157"/>
      <c r="UCO235" s="157"/>
      <c r="UCP235" s="157"/>
      <c r="UCQ235" s="157"/>
      <c r="UCR235" s="157"/>
      <c r="UCS235" s="157"/>
      <c r="UCT235" s="157"/>
      <c r="UCU235" s="157"/>
      <c r="UCV235" s="157"/>
      <c r="UCW235" s="157"/>
      <c r="UCX235" s="157"/>
      <c r="UCY235" s="157"/>
      <c r="UCZ235" s="157"/>
      <c r="UDA235" s="157"/>
      <c r="UDB235" s="157"/>
      <c r="UDC235" s="157"/>
      <c r="UDD235" s="157"/>
      <c r="UDE235" s="157"/>
      <c r="UDF235" s="157"/>
      <c r="UDG235" s="157"/>
      <c r="UDH235" s="157"/>
      <c r="UDI235" s="157"/>
      <c r="UDJ235" s="157"/>
      <c r="UDK235" s="157"/>
      <c r="UDL235" s="157"/>
      <c r="UDM235" s="157"/>
      <c r="UDN235" s="157"/>
      <c r="UDO235" s="157"/>
      <c r="UDP235" s="157"/>
      <c r="UDQ235" s="157"/>
      <c r="UDR235" s="157"/>
      <c r="UDS235" s="157"/>
      <c r="UDT235" s="157"/>
      <c r="UDU235" s="157"/>
      <c r="UDV235" s="157"/>
      <c r="UDW235" s="157"/>
      <c r="UDX235" s="157"/>
      <c r="UDY235" s="157"/>
      <c r="UDZ235" s="157"/>
      <c r="UEA235" s="157"/>
      <c r="UEB235" s="157"/>
      <c r="UEC235" s="157"/>
      <c r="UED235" s="157"/>
      <c r="UEE235" s="157"/>
      <c r="UEF235" s="157"/>
      <c r="UEG235" s="157"/>
      <c r="UEH235" s="157"/>
      <c r="UEI235" s="157"/>
      <c r="UEJ235" s="157"/>
      <c r="UEK235" s="157"/>
      <c r="UEL235" s="157"/>
      <c r="UEM235" s="157"/>
      <c r="UEN235" s="157"/>
      <c r="UEO235" s="157"/>
      <c r="UEP235" s="157"/>
      <c r="UEQ235" s="157"/>
      <c r="UER235" s="157"/>
      <c r="UES235" s="157"/>
      <c r="UET235" s="157"/>
      <c r="UEU235" s="157"/>
      <c r="UEV235" s="157"/>
      <c r="UEW235" s="157"/>
      <c r="UEX235" s="157"/>
      <c r="UEY235" s="157"/>
      <c r="UEZ235" s="157"/>
      <c r="UFA235" s="157"/>
      <c r="UFB235" s="157"/>
      <c r="UFC235" s="157"/>
      <c r="UFD235" s="157"/>
      <c r="UFE235" s="157"/>
      <c r="UFF235" s="157"/>
      <c r="UFG235" s="157"/>
      <c r="UFH235" s="157"/>
      <c r="UFI235" s="157"/>
      <c r="UFJ235" s="157"/>
      <c r="UFK235" s="157"/>
      <c r="UFL235" s="157"/>
      <c r="UFM235" s="157"/>
      <c r="UFN235" s="157"/>
      <c r="UFO235" s="157"/>
      <c r="UFP235" s="157"/>
      <c r="UFQ235" s="157"/>
      <c r="UFR235" s="157"/>
      <c r="UFS235" s="157"/>
      <c r="UFT235" s="157"/>
      <c r="UFU235" s="157"/>
      <c r="UFV235" s="157"/>
      <c r="UFW235" s="157"/>
      <c r="UFX235" s="157"/>
      <c r="UFY235" s="157"/>
      <c r="UFZ235" s="157"/>
      <c r="UGA235" s="157"/>
      <c r="UGB235" s="157"/>
      <c r="UGC235" s="157"/>
      <c r="UGD235" s="157"/>
      <c r="UGE235" s="157"/>
      <c r="UGF235" s="157"/>
      <c r="UGG235" s="157"/>
      <c r="UGH235" s="157"/>
      <c r="UGI235" s="157"/>
      <c r="UGJ235" s="157"/>
      <c r="UGK235" s="157"/>
      <c r="UGL235" s="157"/>
      <c r="UGM235" s="157"/>
      <c r="UGN235" s="157"/>
      <c r="UGO235" s="157"/>
      <c r="UGP235" s="157"/>
      <c r="UGQ235" s="157"/>
      <c r="UGR235" s="157"/>
      <c r="UGS235" s="157"/>
      <c r="UGT235" s="157"/>
      <c r="UGU235" s="157"/>
      <c r="UGV235" s="157"/>
      <c r="UGW235" s="157"/>
      <c r="UGX235" s="157"/>
      <c r="UGY235" s="157"/>
      <c r="UGZ235" s="157"/>
      <c r="UHA235" s="157"/>
      <c r="UHB235" s="157"/>
      <c r="UHC235" s="157"/>
      <c r="UHD235" s="157"/>
      <c r="UHE235" s="157"/>
      <c r="UHF235" s="157"/>
      <c r="UHG235" s="157"/>
      <c r="UHH235" s="157"/>
      <c r="UHI235" s="157"/>
      <c r="UHJ235" s="157"/>
      <c r="UHK235" s="157"/>
      <c r="UHL235" s="157"/>
      <c r="UHM235" s="157"/>
      <c r="UHN235" s="157"/>
      <c r="UHO235" s="157"/>
      <c r="UHP235" s="157"/>
      <c r="UHQ235" s="157"/>
      <c r="UHR235" s="157"/>
      <c r="UHS235" s="157"/>
      <c r="UHT235" s="157"/>
      <c r="UHU235" s="157"/>
      <c r="UHV235" s="157"/>
      <c r="UHW235" s="157"/>
      <c r="UHX235" s="157"/>
      <c r="UHY235" s="157"/>
      <c r="UHZ235" s="157"/>
      <c r="UIA235" s="157"/>
      <c r="UIB235" s="157"/>
      <c r="UIC235" s="157"/>
      <c r="UID235" s="157"/>
      <c r="UIE235" s="157"/>
      <c r="UIF235" s="157"/>
      <c r="UIG235" s="157"/>
      <c r="UIH235" s="157"/>
      <c r="UII235" s="157"/>
      <c r="UIJ235" s="157"/>
      <c r="UIK235" s="157"/>
      <c r="UIL235" s="157"/>
      <c r="UIM235" s="157"/>
      <c r="UIN235" s="157"/>
      <c r="UIO235" s="157"/>
      <c r="UIP235" s="157"/>
      <c r="UIQ235" s="157"/>
      <c r="UIR235" s="157"/>
      <c r="UIS235" s="157"/>
      <c r="UIT235" s="157"/>
      <c r="UIU235" s="157"/>
      <c r="UIV235" s="157"/>
      <c r="UIW235" s="157"/>
      <c r="UIX235" s="157"/>
      <c r="UIY235" s="157"/>
      <c r="UIZ235" s="157"/>
      <c r="UJA235" s="157"/>
      <c r="UJB235" s="157"/>
      <c r="UJC235" s="157"/>
      <c r="UJD235" s="157"/>
      <c r="UJE235" s="157"/>
      <c r="UJF235" s="157"/>
      <c r="UJG235" s="157"/>
      <c r="UJH235" s="157"/>
      <c r="UJI235" s="157"/>
      <c r="UJJ235" s="157"/>
      <c r="UJK235" s="157"/>
      <c r="UJL235" s="157"/>
      <c r="UJM235" s="157"/>
      <c r="UJN235" s="157"/>
      <c r="UJO235" s="157"/>
      <c r="UJP235" s="157"/>
      <c r="UJQ235" s="157"/>
      <c r="UJR235" s="157"/>
      <c r="UJS235" s="157"/>
      <c r="UJT235" s="157"/>
      <c r="UJU235" s="157"/>
      <c r="UJV235" s="157"/>
      <c r="UJW235" s="157"/>
      <c r="UJX235" s="157"/>
      <c r="UJY235" s="157"/>
      <c r="UJZ235" s="157"/>
      <c r="UKA235" s="157"/>
      <c r="UKB235" s="157"/>
      <c r="UKC235" s="157"/>
      <c r="UKD235" s="157"/>
      <c r="UKE235" s="157"/>
      <c r="UKF235" s="157"/>
      <c r="UKG235" s="157"/>
      <c r="UKH235" s="157"/>
      <c r="UKI235" s="157"/>
      <c r="UKJ235" s="157"/>
      <c r="UKK235" s="157"/>
      <c r="UKL235" s="157"/>
      <c r="UKM235" s="157"/>
      <c r="UKN235" s="157"/>
      <c r="UKO235" s="157"/>
      <c r="UKP235" s="157"/>
      <c r="UKQ235" s="157"/>
      <c r="UKR235" s="157"/>
      <c r="UKS235" s="157"/>
      <c r="UKT235" s="157"/>
      <c r="UKU235" s="157"/>
      <c r="UKV235" s="157"/>
      <c r="UKW235" s="157"/>
      <c r="UKX235" s="157"/>
      <c r="UKY235" s="157"/>
      <c r="UKZ235" s="157"/>
      <c r="ULA235" s="157"/>
      <c r="ULB235" s="157"/>
      <c r="ULC235" s="157"/>
      <c r="ULD235" s="157"/>
      <c r="ULE235" s="157"/>
      <c r="ULF235" s="157"/>
      <c r="ULG235" s="157"/>
      <c r="ULH235" s="157"/>
      <c r="ULI235" s="157"/>
      <c r="ULJ235" s="157"/>
      <c r="ULK235" s="157"/>
      <c r="ULL235" s="157"/>
      <c r="ULM235" s="157"/>
      <c r="ULN235" s="157"/>
      <c r="ULO235" s="157"/>
      <c r="ULP235" s="157"/>
      <c r="ULQ235" s="157"/>
      <c r="ULR235" s="157"/>
      <c r="ULS235" s="157"/>
      <c r="ULT235" s="157"/>
      <c r="ULU235" s="157"/>
      <c r="ULV235" s="157"/>
      <c r="ULW235" s="157"/>
      <c r="ULX235" s="157"/>
      <c r="ULY235" s="157"/>
      <c r="ULZ235" s="157"/>
      <c r="UMA235" s="157"/>
      <c r="UMB235" s="157"/>
      <c r="UMC235" s="157"/>
      <c r="UMD235" s="157"/>
      <c r="UME235" s="157"/>
      <c r="UMF235" s="157"/>
      <c r="UMG235" s="157"/>
      <c r="UMH235" s="157"/>
      <c r="UMI235" s="157"/>
      <c r="UMJ235" s="157"/>
      <c r="UMK235" s="157"/>
      <c r="UML235" s="157"/>
      <c r="UMM235" s="157"/>
      <c r="UMN235" s="157"/>
      <c r="UMO235" s="157"/>
      <c r="UMP235" s="157"/>
      <c r="UMQ235" s="157"/>
      <c r="UMR235" s="157"/>
      <c r="UMS235" s="157"/>
      <c r="UMT235" s="157"/>
      <c r="UMU235" s="157"/>
      <c r="UMV235" s="157"/>
      <c r="UMW235" s="157"/>
      <c r="UMX235" s="157"/>
      <c r="UMY235" s="157"/>
      <c r="UMZ235" s="157"/>
      <c r="UNA235" s="157"/>
      <c r="UNB235" s="157"/>
      <c r="UNC235" s="157"/>
      <c r="UND235" s="157"/>
      <c r="UNE235" s="157"/>
      <c r="UNF235" s="157"/>
      <c r="UNG235" s="157"/>
      <c r="UNH235" s="157"/>
      <c r="UNI235" s="157"/>
      <c r="UNJ235" s="157"/>
      <c r="UNK235" s="157"/>
      <c r="UNL235" s="157"/>
      <c r="UNM235" s="157"/>
      <c r="UNN235" s="157"/>
      <c r="UNO235" s="157"/>
      <c r="UNP235" s="157"/>
      <c r="UNQ235" s="157"/>
      <c r="UNR235" s="157"/>
      <c r="UNS235" s="157"/>
      <c r="UNT235" s="157"/>
      <c r="UNU235" s="157"/>
      <c r="UNV235" s="157"/>
      <c r="UNW235" s="157"/>
      <c r="UNX235" s="157"/>
      <c r="UNY235" s="157"/>
      <c r="UNZ235" s="157"/>
      <c r="UOA235" s="157"/>
      <c r="UOB235" s="157"/>
      <c r="UOC235" s="157"/>
      <c r="UOD235" s="157"/>
      <c r="UOE235" s="157"/>
      <c r="UOF235" s="157"/>
      <c r="UOG235" s="157"/>
      <c r="UOH235" s="157"/>
      <c r="UOI235" s="157"/>
      <c r="UOJ235" s="157"/>
      <c r="UOK235" s="157"/>
      <c r="UOL235" s="157"/>
      <c r="UOM235" s="157"/>
      <c r="UON235" s="157"/>
      <c r="UOO235" s="157"/>
      <c r="UOP235" s="157"/>
      <c r="UOQ235" s="157"/>
      <c r="UOR235" s="157"/>
      <c r="UOS235" s="157"/>
      <c r="UOT235" s="157"/>
      <c r="UOU235" s="157"/>
      <c r="UOV235" s="157"/>
      <c r="UOW235" s="157"/>
      <c r="UOX235" s="157"/>
      <c r="UOY235" s="157"/>
      <c r="UOZ235" s="157"/>
      <c r="UPA235" s="157"/>
      <c r="UPB235" s="157"/>
      <c r="UPC235" s="157"/>
      <c r="UPD235" s="157"/>
      <c r="UPE235" s="157"/>
      <c r="UPF235" s="157"/>
      <c r="UPG235" s="157"/>
      <c r="UPH235" s="157"/>
      <c r="UPI235" s="157"/>
      <c r="UPJ235" s="157"/>
      <c r="UPK235" s="157"/>
      <c r="UPL235" s="157"/>
      <c r="UPM235" s="157"/>
      <c r="UPN235" s="157"/>
      <c r="UPO235" s="157"/>
      <c r="UPP235" s="157"/>
      <c r="UPQ235" s="157"/>
      <c r="UPR235" s="157"/>
      <c r="UPS235" s="157"/>
      <c r="UPT235" s="157"/>
      <c r="UPU235" s="157"/>
      <c r="UPV235" s="157"/>
      <c r="UPW235" s="157"/>
      <c r="UPX235" s="157"/>
      <c r="UPY235" s="157"/>
      <c r="UPZ235" s="157"/>
      <c r="UQA235" s="157"/>
      <c r="UQB235" s="157"/>
      <c r="UQC235" s="157"/>
      <c r="UQD235" s="157"/>
      <c r="UQE235" s="157"/>
      <c r="UQF235" s="157"/>
      <c r="UQG235" s="157"/>
      <c r="UQH235" s="157"/>
      <c r="UQI235" s="157"/>
      <c r="UQJ235" s="157"/>
      <c r="UQK235" s="157"/>
      <c r="UQL235" s="157"/>
      <c r="UQM235" s="157"/>
      <c r="UQN235" s="157"/>
      <c r="UQO235" s="157"/>
      <c r="UQP235" s="157"/>
      <c r="UQQ235" s="157"/>
      <c r="UQR235" s="157"/>
      <c r="UQS235" s="157"/>
      <c r="UQT235" s="157"/>
      <c r="UQU235" s="157"/>
      <c r="UQV235" s="157"/>
      <c r="UQW235" s="157"/>
      <c r="UQX235" s="157"/>
      <c r="UQY235" s="157"/>
      <c r="UQZ235" s="157"/>
      <c r="URA235" s="157"/>
      <c r="URB235" s="157"/>
      <c r="URC235" s="157"/>
      <c r="URD235" s="157"/>
      <c r="URE235" s="157"/>
      <c r="URF235" s="157"/>
      <c r="URG235" s="157"/>
      <c r="URH235" s="157"/>
      <c r="URI235" s="157"/>
      <c r="URJ235" s="157"/>
      <c r="URK235" s="157"/>
      <c r="URL235" s="157"/>
      <c r="URM235" s="157"/>
      <c r="URN235" s="157"/>
      <c r="URO235" s="157"/>
      <c r="URP235" s="157"/>
      <c r="URQ235" s="157"/>
      <c r="URR235" s="157"/>
      <c r="URS235" s="157"/>
      <c r="URT235" s="157"/>
      <c r="URU235" s="157"/>
      <c r="URV235" s="157"/>
      <c r="URW235" s="157"/>
      <c r="URX235" s="157"/>
      <c r="URY235" s="157"/>
      <c r="URZ235" s="157"/>
      <c r="USA235" s="157"/>
      <c r="USB235" s="157"/>
      <c r="USC235" s="157"/>
      <c r="USD235" s="157"/>
      <c r="USE235" s="157"/>
      <c r="USF235" s="157"/>
      <c r="USG235" s="157"/>
      <c r="USH235" s="157"/>
      <c r="USI235" s="157"/>
      <c r="USJ235" s="157"/>
      <c r="USK235" s="157"/>
      <c r="USL235" s="157"/>
      <c r="USM235" s="157"/>
      <c r="USN235" s="157"/>
      <c r="USO235" s="157"/>
      <c r="USP235" s="157"/>
      <c r="USQ235" s="157"/>
      <c r="USR235" s="157"/>
      <c r="USS235" s="157"/>
      <c r="UST235" s="157"/>
      <c r="USU235" s="157"/>
      <c r="USV235" s="157"/>
      <c r="USW235" s="157"/>
      <c r="USX235" s="157"/>
      <c r="USY235" s="157"/>
      <c r="USZ235" s="157"/>
      <c r="UTA235" s="157"/>
      <c r="UTB235" s="157"/>
      <c r="UTC235" s="157"/>
      <c r="UTD235" s="157"/>
      <c r="UTE235" s="157"/>
      <c r="UTF235" s="157"/>
      <c r="UTG235" s="157"/>
      <c r="UTH235" s="157"/>
      <c r="UTI235" s="157"/>
      <c r="UTJ235" s="157"/>
      <c r="UTK235" s="157"/>
      <c r="UTL235" s="157"/>
      <c r="UTM235" s="157"/>
      <c r="UTN235" s="157"/>
      <c r="UTO235" s="157"/>
      <c r="UTP235" s="157"/>
      <c r="UTQ235" s="157"/>
      <c r="UTR235" s="157"/>
      <c r="UTS235" s="157"/>
      <c r="UTT235" s="157"/>
      <c r="UTU235" s="157"/>
      <c r="UTV235" s="157"/>
      <c r="UTW235" s="157"/>
      <c r="UTX235" s="157"/>
      <c r="UTY235" s="157"/>
      <c r="UTZ235" s="157"/>
      <c r="UUA235" s="157"/>
      <c r="UUB235" s="157"/>
      <c r="UUC235" s="157"/>
      <c r="UUD235" s="157"/>
      <c r="UUE235" s="157"/>
      <c r="UUF235" s="157"/>
      <c r="UUG235" s="157"/>
      <c r="UUH235" s="157"/>
      <c r="UUI235" s="157"/>
      <c r="UUJ235" s="157"/>
      <c r="UUK235" s="157"/>
      <c r="UUL235" s="157"/>
      <c r="UUM235" s="157"/>
      <c r="UUN235" s="157"/>
      <c r="UUO235" s="157"/>
      <c r="UUP235" s="157"/>
      <c r="UUQ235" s="157"/>
      <c r="UUR235" s="157"/>
      <c r="UUS235" s="157"/>
      <c r="UUT235" s="157"/>
      <c r="UUU235" s="157"/>
      <c r="UUV235" s="157"/>
      <c r="UUW235" s="157"/>
      <c r="UUX235" s="157"/>
      <c r="UUY235" s="157"/>
      <c r="UUZ235" s="157"/>
      <c r="UVA235" s="157"/>
      <c r="UVB235" s="157"/>
      <c r="UVC235" s="157"/>
      <c r="UVD235" s="157"/>
      <c r="UVE235" s="157"/>
      <c r="UVF235" s="157"/>
      <c r="UVG235" s="157"/>
      <c r="UVH235" s="157"/>
      <c r="UVI235" s="157"/>
      <c r="UVJ235" s="157"/>
      <c r="UVK235" s="157"/>
      <c r="UVL235" s="157"/>
      <c r="UVM235" s="157"/>
      <c r="UVN235" s="157"/>
      <c r="UVO235" s="157"/>
      <c r="UVP235" s="157"/>
      <c r="UVQ235" s="157"/>
      <c r="UVR235" s="157"/>
      <c r="UVS235" s="157"/>
      <c r="UVT235" s="157"/>
      <c r="UVU235" s="157"/>
      <c r="UVV235" s="157"/>
      <c r="UVW235" s="157"/>
      <c r="UVX235" s="157"/>
      <c r="UVY235" s="157"/>
      <c r="UVZ235" s="157"/>
      <c r="UWA235" s="157"/>
      <c r="UWB235" s="157"/>
      <c r="UWC235" s="157"/>
      <c r="UWD235" s="157"/>
      <c r="UWE235" s="157"/>
      <c r="UWF235" s="157"/>
      <c r="UWG235" s="157"/>
      <c r="UWH235" s="157"/>
      <c r="UWI235" s="157"/>
      <c r="UWJ235" s="157"/>
      <c r="UWK235" s="157"/>
      <c r="UWL235" s="157"/>
      <c r="UWM235" s="157"/>
      <c r="UWN235" s="157"/>
      <c r="UWO235" s="157"/>
      <c r="UWP235" s="157"/>
      <c r="UWQ235" s="157"/>
      <c r="UWR235" s="157"/>
      <c r="UWS235" s="157"/>
      <c r="UWT235" s="157"/>
      <c r="UWU235" s="157"/>
      <c r="UWV235" s="157"/>
      <c r="UWW235" s="157"/>
      <c r="UWX235" s="157"/>
      <c r="UWY235" s="157"/>
      <c r="UWZ235" s="157"/>
      <c r="UXA235" s="157"/>
      <c r="UXB235" s="157"/>
      <c r="UXC235" s="157"/>
      <c r="UXD235" s="157"/>
      <c r="UXE235" s="157"/>
      <c r="UXF235" s="157"/>
      <c r="UXG235" s="157"/>
      <c r="UXH235" s="157"/>
      <c r="UXI235" s="157"/>
      <c r="UXJ235" s="157"/>
      <c r="UXK235" s="157"/>
      <c r="UXL235" s="157"/>
      <c r="UXM235" s="157"/>
      <c r="UXN235" s="157"/>
      <c r="UXO235" s="157"/>
      <c r="UXP235" s="157"/>
      <c r="UXQ235" s="157"/>
      <c r="UXR235" s="157"/>
      <c r="UXS235" s="157"/>
      <c r="UXT235" s="157"/>
      <c r="UXU235" s="157"/>
      <c r="UXV235" s="157"/>
      <c r="UXW235" s="157"/>
      <c r="UXX235" s="157"/>
      <c r="UXY235" s="157"/>
      <c r="UXZ235" s="157"/>
      <c r="UYA235" s="157"/>
      <c r="UYB235" s="157"/>
      <c r="UYC235" s="157"/>
      <c r="UYD235" s="157"/>
      <c r="UYE235" s="157"/>
      <c r="UYF235" s="157"/>
      <c r="UYG235" s="157"/>
      <c r="UYH235" s="157"/>
      <c r="UYI235" s="157"/>
      <c r="UYJ235" s="157"/>
      <c r="UYK235" s="157"/>
      <c r="UYL235" s="157"/>
      <c r="UYM235" s="157"/>
      <c r="UYN235" s="157"/>
      <c r="UYO235" s="157"/>
      <c r="UYP235" s="157"/>
      <c r="UYQ235" s="157"/>
      <c r="UYR235" s="157"/>
      <c r="UYS235" s="157"/>
      <c r="UYT235" s="157"/>
      <c r="UYU235" s="157"/>
      <c r="UYV235" s="157"/>
      <c r="UYW235" s="157"/>
      <c r="UYX235" s="157"/>
      <c r="UYY235" s="157"/>
      <c r="UYZ235" s="157"/>
      <c r="UZA235" s="157"/>
      <c r="UZB235" s="157"/>
      <c r="UZC235" s="157"/>
      <c r="UZD235" s="157"/>
      <c r="UZE235" s="157"/>
      <c r="UZF235" s="157"/>
      <c r="UZG235" s="157"/>
      <c r="UZH235" s="157"/>
      <c r="UZI235" s="157"/>
      <c r="UZJ235" s="157"/>
      <c r="UZK235" s="157"/>
      <c r="UZL235" s="157"/>
      <c r="UZM235" s="157"/>
      <c r="UZN235" s="157"/>
      <c r="UZO235" s="157"/>
      <c r="UZP235" s="157"/>
      <c r="UZQ235" s="157"/>
      <c r="UZR235" s="157"/>
      <c r="UZS235" s="157"/>
      <c r="UZT235" s="157"/>
      <c r="UZU235" s="157"/>
      <c r="UZV235" s="157"/>
      <c r="UZW235" s="157"/>
      <c r="UZX235" s="157"/>
      <c r="UZY235" s="157"/>
      <c r="UZZ235" s="157"/>
      <c r="VAA235" s="157"/>
      <c r="VAB235" s="157"/>
      <c r="VAC235" s="157"/>
      <c r="VAD235" s="157"/>
      <c r="VAE235" s="157"/>
      <c r="VAF235" s="157"/>
      <c r="VAG235" s="157"/>
      <c r="VAH235" s="157"/>
      <c r="VAI235" s="157"/>
      <c r="VAJ235" s="157"/>
      <c r="VAK235" s="157"/>
      <c r="VAL235" s="157"/>
      <c r="VAM235" s="157"/>
      <c r="VAN235" s="157"/>
      <c r="VAO235" s="157"/>
      <c r="VAP235" s="157"/>
      <c r="VAQ235" s="157"/>
      <c r="VAR235" s="157"/>
      <c r="VAS235" s="157"/>
      <c r="VAT235" s="157"/>
      <c r="VAU235" s="157"/>
      <c r="VAV235" s="157"/>
      <c r="VAW235" s="157"/>
      <c r="VAX235" s="157"/>
      <c r="VAY235" s="157"/>
      <c r="VAZ235" s="157"/>
      <c r="VBA235" s="157"/>
      <c r="VBB235" s="157"/>
      <c r="VBC235" s="157"/>
      <c r="VBD235" s="157"/>
      <c r="VBE235" s="157"/>
      <c r="VBF235" s="157"/>
      <c r="VBG235" s="157"/>
      <c r="VBH235" s="157"/>
      <c r="VBI235" s="157"/>
      <c r="VBJ235" s="157"/>
      <c r="VBK235" s="157"/>
      <c r="VBL235" s="157"/>
      <c r="VBM235" s="157"/>
      <c r="VBN235" s="157"/>
      <c r="VBO235" s="157"/>
      <c r="VBP235" s="157"/>
      <c r="VBQ235" s="157"/>
      <c r="VBR235" s="157"/>
      <c r="VBS235" s="157"/>
      <c r="VBT235" s="157"/>
      <c r="VBU235" s="157"/>
      <c r="VBV235" s="157"/>
      <c r="VBW235" s="157"/>
      <c r="VBX235" s="157"/>
      <c r="VBY235" s="157"/>
      <c r="VBZ235" s="157"/>
      <c r="VCA235" s="157"/>
      <c r="VCB235" s="157"/>
      <c r="VCC235" s="157"/>
      <c r="VCD235" s="157"/>
      <c r="VCE235" s="157"/>
      <c r="VCF235" s="157"/>
      <c r="VCG235" s="157"/>
      <c r="VCH235" s="157"/>
      <c r="VCI235" s="157"/>
      <c r="VCJ235" s="157"/>
      <c r="VCK235" s="157"/>
      <c r="VCL235" s="157"/>
      <c r="VCM235" s="157"/>
      <c r="VCN235" s="157"/>
      <c r="VCO235" s="157"/>
      <c r="VCP235" s="157"/>
      <c r="VCQ235" s="157"/>
      <c r="VCR235" s="157"/>
      <c r="VCS235" s="157"/>
      <c r="VCT235" s="157"/>
      <c r="VCU235" s="157"/>
      <c r="VCV235" s="157"/>
      <c r="VCW235" s="157"/>
      <c r="VCX235" s="157"/>
      <c r="VCY235" s="157"/>
      <c r="VCZ235" s="157"/>
      <c r="VDA235" s="157"/>
      <c r="VDB235" s="157"/>
      <c r="VDC235" s="157"/>
      <c r="VDD235" s="157"/>
      <c r="VDE235" s="157"/>
      <c r="VDF235" s="157"/>
      <c r="VDG235" s="157"/>
      <c r="VDH235" s="157"/>
      <c r="VDI235" s="157"/>
      <c r="VDJ235" s="157"/>
      <c r="VDK235" s="157"/>
      <c r="VDL235" s="157"/>
      <c r="VDM235" s="157"/>
      <c r="VDN235" s="157"/>
      <c r="VDO235" s="157"/>
      <c r="VDP235" s="157"/>
      <c r="VDQ235" s="157"/>
      <c r="VDR235" s="157"/>
      <c r="VDS235" s="157"/>
      <c r="VDT235" s="157"/>
      <c r="VDU235" s="157"/>
      <c r="VDV235" s="157"/>
      <c r="VDW235" s="157"/>
      <c r="VDX235" s="157"/>
      <c r="VDY235" s="157"/>
      <c r="VDZ235" s="157"/>
      <c r="VEA235" s="157"/>
      <c r="VEB235" s="157"/>
      <c r="VEC235" s="157"/>
      <c r="VED235" s="157"/>
      <c r="VEE235" s="157"/>
      <c r="VEF235" s="157"/>
      <c r="VEG235" s="157"/>
      <c r="VEH235" s="157"/>
      <c r="VEI235" s="157"/>
      <c r="VEJ235" s="157"/>
      <c r="VEK235" s="157"/>
      <c r="VEL235" s="157"/>
      <c r="VEM235" s="157"/>
      <c r="VEN235" s="157"/>
      <c r="VEO235" s="157"/>
      <c r="VEP235" s="157"/>
      <c r="VEQ235" s="157"/>
      <c r="VER235" s="157"/>
      <c r="VES235" s="157"/>
      <c r="VET235" s="157"/>
      <c r="VEU235" s="157"/>
      <c r="VEV235" s="157"/>
      <c r="VEW235" s="157"/>
      <c r="VEX235" s="157"/>
      <c r="VEY235" s="157"/>
      <c r="VEZ235" s="157"/>
      <c r="VFA235" s="157"/>
      <c r="VFB235" s="157"/>
      <c r="VFC235" s="157"/>
      <c r="VFD235" s="157"/>
      <c r="VFE235" s="157"/>
      <c r="VFF235" s="157"/>
      <c r="VFG235" s="157"/>
      <c r="VFH235" s="157"/>
      <c r="VFI235" s="157"/>
      <c r="VFJ235" s="157"/>
      <c r="VFK235" s="157"/>
      <c r="VFL235" s="157"/>
      <c r="VFM235" s="157"/>
      <c r="VFN235" s="157"/>
      <c r="VFO235" s="157"/>
      <c r="VFP235" s="157"/>
      <c r="VFQ235" s="157"/>
      <c r="VFR235" s="157"/>
      <c r="VFS235" s="157"/>
      <c r="VFT235" s="157"/>
      <c r="VFU235" s="157"/>
      <c r="VFV235" s="157"/>
      <c r="VFW235" s="157"/>
      <c r="VFX235" s="157"/>
      <c r="VFY235" s="157"/>
      <c r="VFZ235" s="157"/>
      <c r="VGA235" s="157"/>
      <c r="VGB235" s="157"/>
      <c r="VGC235" s="157"/>
      <c r="VGD235" s="157"/>
      <c r="VGE235" s="157"/>
      <c r="VGF235" s="157"/>
      <c r="VGG235" s="157"/>
      <c r="VGH235" s="157"/>
      <c r="VGI235" s="157"/>
      <c r="VGJ235" s="157"/>
      <c r="VGK235" s="157"/>
      <c r="VGL235" s="157"/>
      <c r="VGM235" s="157"/>
      <c r="VGN235" s="157"/>
      <c r="VGO235" s="157"/>
      <c r="VGP235" s="157"/>
      <c r="VGQ235" s="157"/>
      <c r="VGR235" s="157"/>
      <c r="VGS235" s="157"/>
      <c r="VGT235" s="157"/>
      <c r="VGU235" s="157"/>
      <c r="VGV235" s="157"/>
      <c r="VGW235" s="157"/>
      <c r="VGX235" s="157"/>
      <c r="VGY235" s="157"/>
      <c r="VGZ235" s="157"/>
      <c r="VHA235" s="157"/>
      <c r="VHB235" s="157"/>
      <c r="VHC235" s="157"/>
      <c r="VHD235" s="157"/>
      <c r="VHE235" s="157"/>
      <c r="VHF235" s="157"/>
      <c r="VHG235" s="157"/>
      <c r="VHH235" s="157"/>
      <c r="VHI235" s="157"/>
      <c r="VHJ235" s="157"/>
      <c r="VHK235" s="157"/>
      <c r="VHL235" s="157"/>
      <c r="VHM235" s="157"/>
      <c r="VHN235" s="157"/>
      <c r="VHO235" s="157"/>
      <c r="VHP235" s="157"/>
      <c r="VHQ235" s="157"/>
      <c r="VHR235" s="157"/>
      <c r="VHS235" s="157"/>
      <c r="VHT235" s="157"/>
      <c r="VHU235" s="157"/>
      <c r="VHV235" s="157"/>
      <c r="VHW235" s="157"/>
      <c r="VHX235" s="157"/>
      <c r="VHY235" s="157"/>
      <c r="VHZ235" s="157"/>
      <c r="VIA235" s="157"/>
      <c r="VIB235" s="157"/>
      <c r="VIC235" s="157"/>
      <c r="VID235" s="157"/>
      <c r="VIE235" s="157"/>
      <c r="VIF235" s="157"/>
      <c r="VIG235" s="157"/>
      <c r="VIH235" s="157"/>
      <c r="VII235" s="157"/>
      <c r="VIJ235" s="157"/>
      <c r="VIK235" s="157"/>
      <c r="VIL235" s="157"/>
      <c r="VIM235" s="157"/>
      <c r="VIN235" s="157"/>
      <c r="VIO235" s="157"/>
      <c r="VIP235" s="157"/>
      <c r="VIQ235" s="157"/>
      <c r="VIR235" s="157"/>
      <c r="VIS235" s="157"/>
      <c r="VIT235" s="157"/>
      <c r="VIU235" s="157"/>
      <c r="VIV235" s="157"/>
      <c r="VIW235" s="157"/>
      <c r="VIX235" s="157"/>
      <c r="VIY235" s="157"/>
      <c r="VIZ235" s="157"/>
      <c r="VJA235" s="157"/>
      <c r="VJB235" s="157"/>
      <c r="VJC235" s="157"/>
      <c r="VJD235" s="157"/>
      <c r="VJE235" s="157"/>
      <c r="VJF235" s="157"/>
      <c r="VJG235" s="157"/>
      <c r="VJH235" s="157"/>
      <c r="VJI235" s="157"/>
      <c r="VJJ235" s="157"/>
      <c r="VJK235" s="157"/>
      <c r="VJL235" s="157"/>
      <c r="VJM235" s="157"/>
      <c r="VJN235" s="157"/>
      <c r="VJO235" s="157"/>
      <c r="VJP235" s="157"/>
      <c r="VJQ235" s="157"/>
      <c r="VJR235" s="157"/>
      <c r="VJS235" s="157"/>
      <c r="VJT235" s="157"/>
      <c r="VJU235" s="157"/>
      <c r="VJV235" s="157"/>
      <c r="VJW235" s="157"/>
      <c r="VJX235" s="157"/>
      <c r="VJY235" s="157"/>
      <c r="VJZ235" s="157"/>
      <c r="VKA235" s="157"/>
      <c r="VKB235" s="157"/>
      <c r="VKC235" s="157"/>
      <c r="VKD235" s="157"/>
      <c r="VKE235" s="157"/>
      <c r="VKF235" s="157"/>
      <c r="VKG235" s="157"/>
      <c r="VKH235" s="157"/>
      <c r="VKI235" s="157"/>
      <c r="VKJ235" s="157"/>
      <c r="VKK235" s="157"/>
      <c r="VKL235" s="157"/>
      <c r="VKM235" s="157"/>
      <c r="VKN235" s="157"/>
      <c r="VKO235" s="157"/>
      <c r="VKP235" s="157"/>
      <c r="VKQ235" s="157"/>
      <c r="VKR235" s="157"/>
      <c r="VKS235" s="157"/>
      <c r="VKT235" s="157"/>
      <c r="VKU235" s="157"/>
      <c r="VKV235" s="157"/>
      <c r="VKW235" s="157"/>
      <c r="VKX235" s="157"/>
      <c r="VKY235" s="157"/>
      <c r="VKZ235" s="157"/>
      <c r="VLA235" s="157"/>
      <c r="VLB235" s="157"/>
      <c r="VLC235" s="157"/>
      <c r="VLD235" s="157"/>
      <c r="VLE235" s="157"/>
      <c r="VLF235" s="157"/>
      <c r="VLG235" s="157"/>
      <c r="VLH235" s="157"/>
      <c r="VLI235" s="157"/>
      <c r="VLJ235" s="157"/>
      <c r="VLK235" s="157"/>
      <c r="VLL235" s="157"/>
      <c r="VLM235" s="157"/>
      <c r="VLN235" s="157"/>
      <c r="VLO235" s="157"/>
      <c r="VLP235" s="157"/>
      <c r="VLQ235" s="157"/>
      <c r="VLR235" s="157"/>
      <c r="VLS235" s="157"/>
      <c r="VLT235" s="157"/>
      <c r="VLU235" s="157"/>
      <c r="VLV235" s="157"/>
      <c r="VLW235" s="157"/>
      <c r="VLX235" s="157"/>
      <c r="VLY235" s="157"/>
      <c r="VLZ235" s="157"/>
      <c r="VMA235" s="157"/>
      <c r="VMB235" s="157"/>
      <c r="VMC235" s="157"/>
      <c r="VMD235" s="157"/>
      <c r="VME235" s="157"/>
      <c r="VMF235" s="157"/>
      <c r="VMG235" s="157"/>
      <c r="VMH235" s="157"/>
      <c r="VMI235" s="157"/>
      <c r="VMJ235" s="157"/>
      <c r="VMK235" s="157"/>
      <c r="VML235" s="157"/>
      <c r="VMM235" s="157"/>
      <c r="VMN235" s="157"/>
      <c r="VMO235" s="157"/>
      <c r="VMP235" s="157"/>
      <c r="VMQ235" s="157"/>
      <c r="VMR235" s="157"/>
      <c r="VMS235" s="157"/>
      <c r="VMT235" s="157"/>
      <c r="VMU235" s="157"/>
      <c r="VMV235" s="157"/>
      <c r="VMW235" s="157"/>
      <c r="VMX235" s="157"/>
      <c r="VMY235" s="157"/>
      <c r="VMZ235" s="157"/>
      <c r="VNA235" s="157"/>
      <c r="VNB235" s="157"/>
      <c r="VNC235" s="157"/>
      <c r="VND235" s="157"/>
      <c r="VNE235" s="157"/>
      <c r="VNF235" s="157"/>
      <c r="VNG235" s="157"/>
      <c r="VNH235" s="157"/>
      <c r="VNI235" s="157"/>
      <c r="VNJ235" s="157"/>
      <c r="VNK235" s="157"/>
      <c r="VNL235" s="157"/>
      <c r="VNM235" s="157"/>
      <c r="VNN235" s="157"/>
      <c r="VNO235" s="157"/>
      <c r="VNP235" s="157"/>
      <c r="VNQ235" s="157"/>
      <c r="VNR235" s="157"/>
      <c r="VNS235" s="157"/>
      <c r="VNT235" s="157"/>
      <c r="VNU235" s="157"/>
      <c r="VNV235" s="157"/>
      <c r="VNW235" s="157"/>
      <c r="VNX235" s="157"/>
      <c r="VNY235" s="157"/>
      <c r="VNZ235" s="157"/>
      <c r="VOA235" s="157"/>
      <c r="VOB235" s="157"/>
      <c r="VOC235" s="157"/>
      <c r="VOD235" s="157"/>
      <c r="VOE235" s="157"/>
      <c r="VOF235" s="157"/>
      <c r="VOG235" s="157"/>
      <c r="VOH235" s="157"/>
      <c r="VOI235" s="157"/>
      <c r="VOJ235" s="157"/>
      <c r="VOK235" s="157"/>
      <c r="VOL235" s="157"/>
      <c r="VOM235" s="157"/>
      <c r="VON235" s="157"/>
      <c r="VOO235" s="157"/>
      <c r="VOP235" s="157"/>
      <c r="VOQ235" s="157"/>
      <c r="VOR235" s="157"/>
      <c r="VOS235" s="157"/>
      <c r="VOT235" s="157"/>
      <c r="VOU235" s="157"/>
      <c r="VOV235" s="157"/>
      <c r="VOW235" s="157"/>
      <c r="VOX235" s="157"/>
      <c r="VOY235" s="157"/>
      <c r="VOZ235" s="157"/>
      <c r="VPA235" s="157"/>
      <c r="VPB235" s="157"/>
      <c r="VPC235" s="157"/>
      <c r="VPD235" s="157"/>
      <c r="VPE235" s="157"/>
      <c r="VPF235" s="157"/>
      <c r="VPG235" s="157"/>
      <c r="VPH235" s="157"/>
      <c r="VPI235" s="157"/>
      <c r="VPJ235" s="157"/>
      <c r="VPK235" s="157"/>
      <c r="VPL235" s="157"/>
      <c r="VPM235" s="157"/>
      <c r="VPN235" s="157"/>
      <c r="VPO235" s="157"/>
      <c r="VPP235" s="157"/>
      <c r="VPQ235" s="157"/>
      <c r="VPR235" s="157"/>
      <c r="VPS235" s="157"/>
      <c r="VPT235" s="157"/>
      <c r="VPU235" s="157"/>
      <c r="VPV235" s="157"/>
      <c r="VPW235" s="157"/>
      <c r="VPX235" s="157"/>
      <c r="VPY235" s="157"/>
      <c r="VPZ235" s="157"/>
      <c r="VQA235" s="157"/>
      <c r="VQB235" s="157"/>
      <c r="VQC235" s="157"/>
      <c r="VQD235" s="157"/>
      <c r="VQE235" s="157"/>
      <c r="VQF235" s="157"/>
      <c r="VQG235" s="157"/>
      <c r="VQH235" s="157"/>
      <c r="VQI235" s="157"/>
      <c r="VQJ235" s="157"/>
      <c r="VQK235" s="157"/>
      <c r="VQL235" s="157"/>
      <c r="VQM235" s="157"/>
      <c r="VQN235" s="157"/>
      <c r="VQO235" s="157"/>
      <c r="VQP235" s="157"/>
      <c r="VQQ235" s="157"/>
      <c r="VQR235" s="157"/>
      <c r="VQS235" s="157"/>
      <c r="VQT235" s="157"/>
      <c r="VQU235" s="157"/>
      <c r="VQV235" s="157"/>
      <c r="VQW235" s="157"/>
      <c r="VQX235" s="157"/>
      <c r="VQY235" s="157"/>
      <c r="VQZ235" s="157"/>
      <c r="VRA235" s="157"/>
      <c r="VRB235" s="157"/>
      <c r="VRC235" s="157"/>
      <c r="VRD235" s="157"/>
      <c r="VRE235" s="157"/>
      <c r="VRF235" s="157"/>
      <c r="VRG235" s="157"/>
      <c r="VRH235" s="157"/>
      <c r="VRI235" s="157"/>
      <c r="VRJ235" s="157"/>
      <c r="VRK235" s="157"/>
      <c r="VRL235" s="157"/>
      <c r="VRM235" s="157"/>
      <c r="VRN235" s="157"/>
      <c r="VRO235" s="157"/>
      <c r="VRP235" s="157"/>
      <c r="VRQ235" s="157"/>
      <c r="VRR235" s="157"/>
      <c r="VRS235" s="157"/>
      <c r="VRT235" s="157"/>
      <c r="VRU235" s="157"/>
      <c r="VRV235" s="157"/>
      <c r="VRW235" s="157"/>
      <c r="VRX235" s="157"/>
      <c r="VRY235" s="157"/>
      <c r="VRZ235" s="157"/>
      <c r="VSA235" s="157"/>
      <c r="VSB235" s="157"/>
      <c r="VSC235" s="157"/>
      <c r="VSD235" s="157"/>
      <c r="VSE235" s="157"/>
      <c r="VSF235" s="157"/>
      <c r="VSG235" s="157"/>
      <c r="VSH235" s="157"/>
      <c r="VSI235" s="157"/>
      <c r="VSJ235" s="157"/>
      <c r="VSK235" s="157"/>
      <c r="VSL235" s="157"/>
      <c r="VSM235" s="157"/>
      <c r="VSN235" s="157"/>
      <c r="VSO235" s="157"/>
      <c r="VSP235" s="157"/>
      <c r="VSQ235" s="157"/>
      <c r="VSR235" s="157"/>
      <c r="VSS235" s="157"/>
      <c r="VST235" s="157"/>
      <c r="VSU235" s="157"/>
      <c r="VSV235" s="157"/>
      <c r="VSW235" s="157"/>
      <c r="VSX235" s="157"/>
      <c r="VSY235" s="157"/>
      <c r="VSZ235" s="157"/>
      <c r="VTA235" s="157"/>
      <c r="VTB235" s="157"/>
      <c r="VTC235" s="157"/>
      <c r="VTD235" s="157"/>
      <c r="VTE235" s="157"/>
      <c r="VTF235" s="157"/>
      <c r="VTG235" s="157"/>
      <c r="VTH235" s="157"/>
      <c r="VTI235" s="157"/>
      <c r="VTJ235" s="157"/>
      <c r="VTK235" s="157"/>
      <c r="VTL235" s="157"/>
      <c r="VTM235" s="157"/>
      <c r="VTN235" s="157"/>
      <c r="VTO235" s="157"/>
      <c r="VTP235" s="157"/>
      <c r="VTQ235" s="157"/>
      <c r="VTR235" s="157"/>
      <c r="VTS235" s="157"/>
      <c r="VTT235" s="157"/>
      <c r="VTU235" s="157"/>
      <c r="VTV235" s="157"/>
      <c r="VTW235" s="157"/>
      <c r="VTX235" s="157"/>
      <c r="VTY235" s="157"/>
      <c r="VTZ235" s="157"/>
      <c r="VUA235" s="157"/>
      <c r="VUB235" s="157"/>
      <c r="VUC235" s="157"/>
      <c r="VUD235" s="157"/>
      <c r="VUE235" s="157"/>
      <c r="VUF235" s="157"/>
      <c r="VUG235" s="157"/>
      <c r="VUH235" s="157"/>
      <c r="VUI235" s="157"/>
      <c r="VUJ235" s="157"/>
      <c r="VUK235" s="157"/>
      <c r="VUL235" s="157"/>
      <c r="VUM235" s="157"/>
      <c r="VUN235" s="157"/>
      <c r="VUO235" s="157"/>
      <c r="VUP235" s="157"/>
      <c r="VUQ235" s="157"/>
      <c r="VUR235" s="157"/>
      <c r="VUS235" s="157"/>
      <c r="VUT235" s="157"/>
      <c r="VUU235" s="157"/>
      <c r="VUV235" s="157"/>
      <c r="VUW235" s="157"/>
      <c r="VUX235" s="157"/>
      <c r="VUY235" s="157"/>
      <c r="VUZ235" s="157"/>
      <c r="VVA235" s="157"/>
      <c r="VVB235" s="157"/>
      <c r="VVC235" s="157"/>
      <c r="VVD235" s="157"/>
      <c r="VVE235" s="157"/>
      <c r="VVF235" s="157"/>
      <c r="VVG235" s="157"/>
      <c r="VVH235" s="157"/>
      <c r="VVI235" s="157"/>
      <c r="VVJ235" s="157"/>
      <c r="VVK235" s="157"/>
      <c r="VVL235" s="157"/>
      <c r="VVM235" s="157"/>
      <c r="VVN235" s="157"/>
      <c r="VVO235" s="157"/>
      <c r="VVP235" s="157"/>
      <c r="VVQ235" s="157"/>
      <c r="VVR235" s="157"/>
      <c r="VVS235" s="157"/>
      <c r="VVT235" s="157"/>
      <c r="VVU235" s="157"/>
      <c r="VVV235" s="157"/>
      <c r="VVW235" s="157"/>
      <c r="VVX235" s="157"/>
      <c r="VVY235" s="157"/>
      <c r="VVZ235" s="157"/>
      <c r="VWA235" s="157"/>
      <c r="VWB235" s="157"/>
      <c r="VWC235" s="157"/>
      <c r="VWD235" s="157"/>
      <c r="VWE235" s="157"/>
      <c r="VWF235" s="157"/>
      <c r="VWG235" s="157"/>
      <c r="VWH235" s="157"/>
      <c r="VWI235" s="157"/>
      <c r="VWJ235" s="157"/>
      <c r="VWK235" s="157"/>
      <c r="VWL235" s="157"/>
      <c r="VWM235" s="157"/>
      <c r="VWN235" s="157"/>
      <c r="VWO235" s="157"/>
      <c r="VWP235" s="157"/>
      <c r="VWQ235" s="157"/>
      <c r="VWR235" s="157"/>
      <c r="VWS235" s="157"/>
      <c r="VWT235" s="157"/>
      <c r="VWU235" s="157"/>
      <c r="VWV235" s="157"/>
      <c r="VWW235" s="157"/>
      <c r="VWX235" s="157"/>
      <c r="VWY235" s="157"/>
      <c r="VWZ235" s="157"/>
      <c r="VXA235" s="157"/>
      <c r="VXB235" s="157"/>
      <c r="VXC235" s="157"/>
      <c r="VXD235" s="157"/>
      <c r="VXE235" s="157"/>
      <c r="VXF235" s="157"/>
      <c r="VXG235" s="157"/>
      <c r="VXH235" s="157"/>
      <c r="VXI235" s="157"/>
      <c r="VXJ235" s="157"/>
      <c r="VXK235" s="157"/>
      <c r="VXL235" s="157"/>
      <c r="VXM235" s="157"/>
      <c r="VXN235" s="157"/>
      <c r="VXO235" s="157"/>
      <c r="VXP235" s="157"/>
      <c r="VXQ235" s="157"/>
      <c r="VXR235" s="157"/>
      <c r="VXS235" s="157"/>
      <c r="VXT235" s="157"/>
      <c r="VXU235" s="157"/>
      <c r="VXV235" s="157"/>
      <c r="VXW235" s="157"/>
      <c r="VXX235" s="157"/>
      <c r="VXY235" s="157"/>
      <c r="VXZ235" s="157"/>
      <c r="VYA235" s="157"/>
      <c r="VYB235" s="157"/>
      <c r="VYC235" s="157"/>
      <c r="VYD235" s="157"/>
      <c r="VYE235" s="157"/>
      <c r="VYF235" s="157"/>
      <c r="VYG235" s="157"/>
      <c r="VYH235" s="157"/>
      <c r="VYI235" s="157"/>
      <c r="VYJ235" s="157"/>
      <c r="VYK235" s="157"/>
      <c r="VYL235" s="157"/>
      <c r="VYM235" s="157"/>
      <c r="VYN235" s="157"/>
      <c r="VYO235" s="157"/>
      <c r="VYP235" s="157"/>
      <c r="VYQ235" s="157"/>
      <c r="VYR235" s="157"/>
      <c r="VYS235" s="157"/>
      <c r="VYT235" s="157"/>
      <c r="VYU235" s="157"/>
      <c r="VYV235" s="157"/>
      <c r="VYW235" s="157"/>
      <c r="VYX235" s="157"/>
      <c r="VYY235" s="157"/>
      <c r="VYZ235" s="157"/>
      <c r="VZA235" s="157"/>
      <c r="VZB235" s="157"/>
      <c r="VZC235" s="157"/>
      <c r="VZD235" s="157"/>
      <c r="VZE235" s="157"/>
      <c r="VZF235" s="157"/>
      <c r="VZG235" s="157"/>
      <c r="VZH235" s="157"/>
      <c r="VZI235" s="157"/>
      <c r="VZJ235" s="157"/>
      <c r="VZK235" s="157"/>
      <c r="VZL235" s="157"/>
      <c r="VZM235" s="157"/>
      <c r="VZN235" s="157"/>
      <c r="VZO235" s="157"/>
      <c r="VZP235" s="157"/>
      <c r="VZQ235" s="157"/>
      <c r="VZR235" s="157"/>
      <c r="VZS235" s="157"/>
      <c r="VZT235" s="157"/>
      <c r="VZU235" s="157"/>
      <c r="VZV235" s="157"/>
      <c r="VZW235" s="157"/>
      <c r="VZX235" s="157"/>
      <c r="VZY235" s="157"/>
      <c r="VZZ235" s="157"/>
      <c r="WAA235" s="157"/>
      <c r="WAB235" s="157"/>
      <c r="WAC235" s="157"/>
      <c r="WAD235" s="157"/>
      <c r="WAE235" s="157"/>
      <c r="WAF235" s="157"/>
      <c r="WAG235" s="157"/>
      <c r="WAH235" s="157"/>
      <c r="WAI235" s="157"/>
      <c r="WAJ235" s="157"/>
      <c r="WAK235" s="157"/>
      <c r="WAL235" s="157"/>
      <c r="WAM235" s="157"/>
      <c r="WAN235" s="157"/>
      <c r="WAO235" s="157"/>
      <c r="WAP235" s="157"/>
      <c r="WAQ235" s="157"/>
      <c r="WAR235" s="157"/>
      <c r="WAS235" s="157"/>
      <c r="WAT235" s="157"/>
      <c r="WAU235" s="157"/>
      <c r="WAV235" s="157"/>
      <c r="WAW235" s="157"/>
      <c r="WAX235" s="157"/>
      <c r="WAY235" s="157"/>
      <c r="WAZ235" s="157"/>
      <c r="WBA235" s="157"/>
      <c r="WBB235" s="157"/>
      <c r="WBC235" s="157"/>
      <c r="WBD235" s="157"/>
      <c r="WBE235" s="157"/>
      <c r="WBF235" s="157"/>
      <c r="WBG235" s="157"/>
      <c r="WBH235" s="157"/>
      <c r="WBI235" s="157"/>
      <c r="WBJ235" s="157"/>
      <c r="WBK235" s="157"/>
      <c r="WBL235" s="157"/>
      <c r="WBM235" s="157"/>
      <c r="WBN235" s="157"/>
      <c r="WBO235" s="157"/>
      <c r="WBP235" s="157"/>
      <c r="WBQ235" s="157"/>
      <c r="WBR235" s="157"/>
      <c r="WBS235" s="157"/>
      <c r="WBT235" s="157"/>
      <c r="WBU235" s="157"/>
      <c r="WBV235" s="157"/>
      <c r="WBW235" s="157"/>
      <c r="WBX235" s="157"/>
      <c r="WBY235" s="157"/>
      <c r="WBZ235" s="157"/>
      <c r="WCA235" s="157"/>
      <c r="WCB235" s="157"/>
      <c r="WCC235" s="157"/>
      <c r="WCD235" s="157"/>
      <c r="WCE235" s="157"/>
      <c r="WCF235" s="157"/>
      <c r="WCG235" s="157"/>
      <c r="WCH235" s="157"/>
      <c r="WCI235" s="157"/>
      <c r="WCJ235" s="157"/>
      <c r="WCK235" s="157"/>
      <c r="WCL235" s="157"/>
      <c r="WCM235" s="157"/>
      <c r="WCN235" s="157"/>
      <c r="WCO235" s="157"/>
      <c r="WCP235" s="157"/>
      <c r="WCQ235" s="157"/>
      <c r="WCR235" s="157"/>
      <c r="WCS235" s="157"/>
      <c r="WCT235" s="157"/>
      <c r="WCU235" s="157"/>
      <c r="WCV235" s="157"/>
      <c r="WCW235" s="157"/>
      <c r="WCX235" s="157"/>
      <c r="WCY235" s="157"/>
      <c r="WCZ235" s="157"/>
      <c r="WDA235" s="157"/>
      <c r="WDB235" s="157"/>
      <c r="WDC235" s="157"/>
      <c r="WDD235" s="157"/>
      <c r="WDE235" s="157"/>
      <c r="WDF235" s="157"/>
      <c r="WDG235" s="157"/>
      <c r="WDH235" s="157"/>
      <c r="WDI235" s="157"/>
      <c r="WDJ235" s="157"/>
      <c r="WDK235" s="157"/>
      <c r="WDL235" s="157"/>
      <c r="WDM235" s="157"/>
      <c r="WDN235" s="157"/>
      <c r="WDO235" s="157"/>
      <c r="WDP235" s="157"/>
      <c r="WDQ235" s="157"/>
      <c r="WDR235" s="157"/>
      <c r="WDS235" s="157"/>
      <c r="WDT235" s="157"/>
      <c r="WDU235" s="157"/>
      <c r="WDV235" s="157"/>
      <c r="WDW235" s="157"/>
      <c r="WDX235" s="157"/>
      <c r="WDY235" s="157"/>
      <c r="WDZ235" s="157"/>
      <c r="WEA235" s="157"/>
      <c r="WEB235" s="157"/>
      <c r="WEC235" s="157"/>
      <c r="WED235" s="157"/>
      <c r="WEE235" s="157"/>
      <c r="WEF235" s="157"/>
      <c r="WEG235" s="157"/>
      <c r="WEH235" s="157"/>
      <c r="WEI235" s="157"/>
      <c r="WEJ235" s="157"/>
      <c r="WEK235" s="157"/>
      <c r="WEL235" s="157"/>
      <c r="WEM235" s="157"/>
      <c r="WEN235" s="157"/>
      <c r="WEO235" s="157"/>
      <c r="WEP235" s="157"/>
      <c r="WEQ235" s="157"/>
      <c r="WER235" s="157"/>
      <c r="WES235" s="157"/>
      <c r="WET235" s="157"/>
      <c r="WEU235" s="157"/>
      <c r="WEV235" s="157"/>
      <c r="WEW235" s="157"/>
      <c r="WEX235" s="157"/>
      <c r="WEY235" s="157"/>
      <c r="WEZ235" s="157"/>
      <c r="WFA235" s="157"/>
      <c r="WFB235" s="157"/>
      <c r="WFC235" s="157"/>
      <c r="WFD235" s="157"/>
      <c r="WFE235" s="157"/>
      <c r="WFF235" s="157"/>
      <c r="WFG235" s="157"/>
      <c r="WFH235" s="157"/>
      <c r="WFI235" s="157"/>
      <c r="WFJ235" s="157"/>
      <c r="WFK235" s="157"/>
      <c r="WFL235" s="157"/>
      <c r="WFM235" s="157"/>
      <c r="WFN235" s="157"/>
      <c r="WFO235" s="157"/>
      <c r="WFP235" s="157"/>
      <c r="WFQ235" s="157"/>
      <c r="WFR235" s="157"/>
      <c r="WFS235" s="157"/>
      <c r="WFT235" s="157"/>
      <c r="WFU235" s="157"/>
      <c r="WFV235" s="157"/>
      <c r="WFW235" s="157"/>
      <c r="WFX235" s="157"/>
      <c r="WFY235" s="157"/>
      <c r="WFZ235" s="157"/>
      <c r="WGA235" s="157"/>
      <c r="WGB235" s="157"/>
      <c r="WGC235" s="157"/>
      <c r="WGD235" s="157"/>
      <c r="WGE235" s="157"/>
      <c r="WGF235" s="157"/>
      <c r="WGG235" s="157"/>
      <c r="WGH235" s="157"/>
      <c r="WGI235" s="157"/>
      <c r="WGJ235" s="157"/>
      <c r="WGK235" s="157"/>
      <c r="WGL235" s="157"/>
      <c r="WGM235" s="157"/>
      <c r="WGN235" s="157"/>
      <c r="WGO235" s="157"/>
      <c r="WGP235" s="157"/>
      <c r="WGQ235" s="157"/>
      <c r="WGR235" s="157"/>
      <c r="WGS235" s="157"/>
      <c r="WGT235" s="157"/>
      <c r="WGU235" s="157"/>
      <c r="WGV235" s="157"/>
      <c r="WGW235" s="157"/>
      <c r="WGX235" s="157"/>
      <c r="WGY235" s="157"/>
      <c r="WGZ235" s="157"/>
      <c r="WHA235" s="157"/>
      <c r="WHB235" s="157"/>
      <c r="WHC235" s="157"/>
      <c r="WHD235" s="157"/>
      <c r="WHE235" s="157"/>
      <c r="WHF235" s="157"/>
      <c r="WHG235" s="157"/>
      <c r="WHH235" s="157"/>
      <c r="WHI235" s="157"/>
      <c r="WHJ235" s="157"/>
      <c r="WHK235" s="157"/>
      <c r="WHL235" s="157"/>
      <c r="WHM235" s="157"/>
      <c r="WHN235" s="157"/>
      <c r="WHO235" s="157"/>
      <c r="WHP235" s="157"/>
      <c r="WHQ235" s="157"/>
      <c r="WHR235" s="157"/>
      <c r="WHS235" s="157"/>
      <c r="WHT235" s="157"/>
      <c r="WHU235" s="157"/>
      <c r="WHV235" s="157"/>
      <c r="WHW235" s="157"/>
      <c r="WHX235" s="157"/>
      <c r="WHY235" s="157"/>
      <c r="WHZ235" s="157"/>
      <c r="WIA235" s="157"/>
      <c r="WIB235" s="157"/>
      <c r="WIC235" s="157"/>
      <c r="WID235" s="157"/>
      <c r="WIE235" s="157"/>
      <c r="WIF235" s="157"/>
      <c r="WIG235" s="157"/>
      <c r="WIH235" s="157"/>
      <c r="WII235" s="157"/>
      <c r="WIJ235" s="157"/>
      <c r="WIK235" s="157"/>
      <c r="WIL235" s="157"/>
      <c r="WIM235" s="157"/>
      <c r="WIN235" s="157"/>
      <c r="WIO235" s="157"/>
      <c r="WIP235" s="157"/>
      <c r="WIQ235" s="157"/>
      <c r="WIR235" s="157"/>
      <c r="WIS235" s="157"/>
      <c r="WIT235" s="157"/>
      <c r="WIU235" s="157"/>
      <c r="WIV235" s="157"/>
      <c r="WIW235" s="157"/>
      <c r="WIX235" s="157"/>
      <c r="WIY235" s="157"/>
      <c r="WIZ235" s="157"/>
      <c r="WJA235" s="157"/>
      <c r="WJB235" s="157"/>
      <c r="WJC235" s="157"/>
      <c r="WJD235" s="157"/>
      <c r="WJE235" s="157"/>
      <c r="WJF235" s="157"/>
      <c r="WJG235" s="157"/>
      <c r="WJH235" s="157"/>
      <c r="WJI235" s="157"/>
      <c r="WJJ235" s="157"/>
      <c r="WJK235" s="157"/>
      <c r="WJL235" s="157"/>
      <c r="WJM235" s="157"/>
      <c r="WJN235" s="157"/>
      <c r="WJO235" s="157"/>
      <c r="WJP235" s="157"/>
      <c r="WJQ235" s="157"/>
      <c r="WJR235" s="157"/>
      <c r="WJS235" s="157"/>
      <c r="WJT235" s="157"/>
      <c r="WJU235" s="157"/>
      <c r="WJV235" s="157"/>
      <c r="WJW235" s="157"/>
      <c r="WJX235" s="157"/>
      <c r="WJY235" s="157"/>
      <c r="WJZ235" s="157"/>
      <c r="WKA235" s="157"/>
      <c r="WKB235" s="157"/>
      <c r="WKC235" s="157"/>
      <c r="WKD235" s="157"/>
      <c r="WKE235" s="157"/>
      <c r="WKF235" s="157"/>
      <c r="WKG235" s="157"/>
      <c r="WKH235" s="157"/>
      <c r="WKI235" s="157"/>
      <c r="WKJ235" s="157"/>
      <c r="WKK235" s="157"/>
      <c r="WKL235" s="157"/>
      <c r="WKM235" s="157"/>
      <c r="WKN235" s="157"/>
      <c r="WKO235" s="157"/>
      <c r="WKP235" s="157"/>
      <c r="WKQ235" s="157"/>
      <c r="WKR235" s="157"/>
      <c r="WKS235" s="157"/>
      <c r="WKT235" s="157"/>
      <c r="WKU235" s="157"/>
      <c r="WKV235" s="157"/>
      <c r="WKW235" s="157"/>
      <c r="WKX235" s="157"/>
      <c r="WKY235" s="157"/>
      <c r="WKZ235" s="157"/>
      <c r="WLA235" s="157"/>
      <c r="WLB235" s="157"/>
      <c r="WLC235" s="157"/>
      <c r="WLD235" s="157"/>
      <c r="WLE235" s="157"/>
      <c r="WLF235" s="157"/>
      <c r="WLG235" s="157"/>
      <c r="WLH235" s="157"/>
      <c r="WLI235" s="157"/>
      <c r="WLJ235" s="157"/>
      <c r="WLK235" s="157"/>
      <c r="WLL235" s="157"/>
      <c r="WLM235" s="157"/>
      <c r="WLN235" s="157"/>
      <c r="WLO235" s="157"/>
      <c r="WLP235" s="157"/>
      <c r="WLQ235" s="157"/>
      <c r="WLR235" s="157"/>
      <c r="WLS235" s="157"/>
      <c r="WLT235" s="157"/>
      <c r="WLU235" s="157"/>
      <c r="WLV235" s="157"/>
      <c r="WLW235" s="157"/>
      <c r="WLX235" s="157"/>
      <c r="WLY235" s="157"/>
      <c r="WLZ235" s="157"/>
      <c r="WMA235" s="157"/>
      <c r="WMB235" s="157"/>
      <c r="WMC235" s="157"/>
      <c r="WMD235" s="157"/>
      <c r="WME235" s="157"/>
      <c r="WMF235" s="157"/>
      <c r="WMG235" s="157"/>
      <c r="WMH235" s="157"/>
      <c r="WMI235" s="157"/>
      <c r="WMJ235" s="157"/>
    </row>
    <row r="236" spans="1:15896" ht="27.75" hidden="1" x14ac:dyDescent="0.4">
      <c r="A236" s="154"/>
      <c r="B236" s="271" t="s">
        <v>140</v>
      </c>
      <c r="C236" s="272"/>
      <c r="D236" s="148" t="e">
        <f t="shared" ref="D236:I236" si="116">D44+D131+D198</f>
        <v>#REF!</v>
      </c>
      <c r="E236" s="148" t="e">
        <f t="shared" si="116"/>
        <v>#REF!</v>
      </c>
      <c r="F236" s="148" t="e">
        <f t="shared" si="116"/>
        <v>#REF!</v>
      </c>
      <c r="G236" s="148" t="e">
        <f t="shared" si="116"/>
        <v>#REF!</v>
      </c>
      <c r="H236" s="148" t="e">
        <f t="shared" si="116"/>
        <v>#REF!</v>
      </c>
      <c r="I236" s="149" t="e">
        <f t="shared" si="116"/>
        <v>#REF!</v>
      </c>
      <c r="J236" s="151" t="e">
        <f t="shared" si="105"/>
        <v>#REF!</v>
      </c>
      <c r="K236" s="111" t="e">
        <f t="shared" si="101"/>
        <v>#REF!</v>
      </c>
    </row>
    <row r="237" spans="1:15896" ht="56.25" hidden="1" x14ac:dyDescent="0.4">
      <c r="A237" s="161" t="s">
        <v>95</v>
      </c>
      <c r="B237" s="271"/>
      <c r="C237" s="272"/>
      <c r="D237" s="159">
        <f t="shared" ref="D237:I237" si="117">D238</f>
        <v>2484615</v>
      </c>
      <c r="E237" s="159">
        <f t="shared" si="117"/>
        <v>2246687</v>
      </c>
      <c r="F237" s="159">
        <f t="shared" si="117"/>
        <v>2246687</v>
      </c>
      <c r="G237" s="159">
        <f t="shared" si="117"/>
        <v>2246687</v>
      </c>
      <c r="H237" s="159">
        <f t="shared" si="117"/>
        <v>2246687</v>
      </c>
      <c r="I237" s="160">
        <f t="shared" si="117"/>
        <v>527018.72</v>
      </c>
      <c r="J237" s="150">
        <f t="shared" si="105"/>
        <v>1957596.28</v>
      </c>
      <c r="K237" s="126">
        <f t="shared" si="101"/>
        <v>1719668.28</v>
      </c>
    </row>
    <row r="238" spans="1:15896" ht="27.75" hidden="1" x14ac:dyDescent="0.4">
      <c r="A238" s="154"/>
      <c r="B238" s="271" t="s">
        <v>179</v>
      </c>
      <c r="C238" s="272"/>
      <c r="D238" s="148">
        <f t="shared" ref="D238:I238" si="118">D200</f>
        <v>2484615</v>
      </c>
      <c r="E238" s="148">
        <f t="shared" si="118"/>
        <v>2246687</v>
      </c>
      <c r="F238" s="148">
        <f t="shared" si="118"/>
        <v>2246687</v>
      </c>
      <c r="G238" s="148">
        <f t="shared" si="118"/>
        <v>2246687</v>
      </c>
      <c r="H238" s="148">
        <f t="shared" si="118"/>
        <v>2246687</v>
      </c>
      <c r="I238" s="149">
        <f t="shared" si="118"/>
        <v>527018.72</v>
      </c>
      <c r="J238" s="151">
        <f t="shared" si="105"/>
        <v>1957596.28</v>
      </c>
      <c r="K238" s="111">
        <f t="shared" si="101"/>
        <v>1719668.28</v>
      </c>
    </row>
    <row r="239" spans="1:15896" ht="27.75" hidden="1" x14ac:dyDescent="0.4">
      <c r="A239" s="154" t="s">
        <v>93</v>
      </c>
      <c r="B239" s="271"/>
      <c r="C239" s="272"/>
      <c r="D239" s="159" t="e">
        <f t="shared" ref="D239:I239" si="119">D240</f>
        <v>#REF!</v>
      </c>
      <c r="E239" s="159" t="e">
        <f t="shared" si="119"/>
        <v>#REF!</v>
      </c>
      <c r="F239" s="159" t="e">
        <f t="shared" si="119"/>
        <v>#REF!</v>
      </c>
      <c r="G239" s="159" t="e">
        <f t="shared" si="119"/>
        <v>#REF!</v>
      </c>
      <c r="H239" s="159" t="e">
        <f t="shared" si="119"/>
        <v>#REF!</v>
      </c>
      <c r="I239" s="160" t="e">
        <f t="shared" si="119"/>
        <v>#REF!</v>
      </c>
      <c r="J239" s="150" t="e">
        <f t="shared" si="105"/>
        <v>#REF!</v>
      </c>
      <c r="K239" s="126" t="e">
        <f t="shared" si="101"/>
        <v>#REF!</v>
      </c>
    </row>
    <row r="240" spans="1:15896" ht="27.75" hidden="1" x14ac:dyDescent="0.4">
      <c r="A240" s="154"/>
      <c r="B240" s="271" t="s">
        <v>183</v>
      </c>
      <c r="C240" s="272"/>
      <c r="D240" s="148" t="e">
        <f t="shared" ref="D240:I240" si="120">D46</f>
        <v>#REF!</v>
      </c>
      <c r="E240" s="148" t="e">
        <f t="shared" si="120"/>
        <v>#REF!</v>
      </c>
      <c r="F240" s="148" t="e">
        <f t="shared" si="120"/>
        <v>#REF!</v>
      </c>
      <c r="G240" s="148" t="e">
        <f t="shared" si="120"/>
        <v>#REF!</v>
      </c>
      <c r="H240" s="148" t="e">
        <f t="shared" si="120"/>
        <v>#REF!</v>
      </c>
      <c r="I240" s="149" t="e">
        <f t="shared" si="120"/>
        <v>#REF!</v>
      </c>
      <c r="J240" s="151" t="e">
        <f t="shared" si="105"/>
        <v>#REF!</v>
      </c>
      <c r="K240" s="111" t="e">
        <f t="shared" si="101"/>
        <v>#REF!</v>
      </c>
    </row>
    <row r="241" spans="1:11" ht="27.75" hidden="1" x14ac:dyDescent="0.4">
      <c r="A241" s="154" t="s">
        <v>94</v>
      </c>
      <c r="B241" s="271"/>
      <c r="C241" s="272"/>
      <c r="D241" s="159" t="e">
        <f t="shared" ref="D241:I241" si="121">D242</f>
        <v>#REF!</v>
      </c>
      <c r="E241" s="159" t="e">
        <f t="shared" si="121"/>
        <v>#REF!</v>
      </c>
      <c r="F241" s="159" t="e">
        <f t="shared" si="121"/>
        <v>#REF!</v>
      </c>
      <c r="G241" s="159" t="e">
        <f t="shared" si="121"/>
        <v>#REF!</v>
      </c>
      <c r="H241" s="159" t="e">
        <f t="shared" si="121"/>
        <v>#REF!</v>
      </c>
      <c r="I241" s="160" t="e">
        <f t="shared" si="121"/>
        <v>#REF!</v>
      </c>
      <c r="J241" s="150" t="e">
        <f t="shared" si="105"/>
        <v>#REF!</v>
      </c>
      <c r="K241" s="126" t="e">
        <f t="shared" si="101"/>
        <v>#REF!</v>
      </c>
    </row>
    <row r="242" spans="1:11" ht="27.75" hidden="1" x14ac:dyDescent="0.4">
      <c r="A242" s="154"/>
      <c r="B242" s="271" t="s">
        <v>183</v>
      </c>
      <c r="C242" s="272"/>
      <c r="D242" s="148" t="e">
        <f t="shared" ref="D242:I242" si="122">D48</f>
        <v>#REF!</v>
      </c>
      <c r="E242" s="148" t="e">
        <f t="shared" si="122"/>
        <v>#REF!</v>
      </c>
      <c r="F242" s="148" t="e">
        <f t="shared" si="122"/>
        <v>#REF!</v>
      </c>
      <c r="G242" s="148" t="e">
        <f t="shared" si="122"/>
        <v>#REF!</v>
      </c>
      <c r="H242" s="148" t="e">
        <f t="shared" si="122"/>
        <v>#REF!</v>
      </c>
      <c r="I242" s="149" t="e">
        <f t="shared" si="122"/>
        <v>#REF!</v>
      </c>
      <c r="J242" s="162" t="e">
        <f t="shared" si="105"/>
        <v>#REF!</v>
      </c>
      <c r="K242" s="163" t="e">
        <f t="shared" si="101"/>
        <v>#REF!</v>
      </c>
    </row>
    <row r="243" spans="1:11" ht="27.75" hidden="1" x14ac:dyDescent="0.4">
      <c r="A243" s="154" t="s">
        <v>212</v>
      </c>
      <c r="B243" s="273"/>
      <c r="C243" s="273"/>
      <c r="D243" s="159">
        <f>SUM(D244)</f>
        <v>0</v>
      </c>
      <c r="E243" s="159">
        <f t="shared" ref="E243:K243" si="123">SUM(E244)</f>
        <v>0</v>
      </c>
      <c r="F243" s="159">
        <f t="shared" si="123"/>
        <v>0</v>
      </c>
      <c r="G243" s="159">
        <f t="shared" si="123"/>
        <v>0</v>
      </c>
      <c r="H243" s="159">
        <f t="shared" si="123"/>
        <v>0</v>
      </c>
      <c r="I243" s="160">
        <f t="shared" si="123"/>
        <v>0</v>
      </c>
      <c r="J243" s="164" t="e">
        <f t="shared" si="123"/>
        <v>#DIV/0!</v>
      </c>
      <c r="K243" s="159">
        <f t="shared" si="123"/>
        <v>0</v>
      </c>
    </row>
    <row r="244" spans="1:11" ht="27.75" hidden="1" x14ac:dyDescent="0.4">
      <c r="A244" s="154"/>
      <c r="B244" s="273" t="s">
        <v>183</v>
      </c>
      <c r="C244" s="273"/>
      <c r="D244" s="148">
        <f t="shared" ref="D244:K244" si="124">SUM(D50)</f>
        <v>0</v>
      </c>
      <c r="E244" s="148">
        <f t="shared" si="124"/>
        <v>0</v>
      </c>
      <c r="F244" s="148">
        <f t="shared" si="124"/>
        <v>0</v>
      </c>
      <c r="G244" s="148">
        <f t="shared" si="124"/>
        <v>0</v>
      </c>
      <c r="H244" s="148">
        <f t="shared" si="124"/>
        <v>0</v>
      </c>
      <c r="I244" s="149">
        <f t="shared" si="124"/>
        <v>0</v>
      </c>
      <c r="J244" s="165" t="e">
        <f t="shared" si="124"/>
        <v>#DIV/0!</v>
      </c>
      <c r="K244" s="148">
        <f t="shared" si="124"/>
        <v>0</v>
      </c>
    </row>
    <row r="245" spans="1:11" ht="27.75" hidden="1" x14ac:dyDescent="0.4">
      <c r="A245" s="154"/>
      <c r="B245" s="166"/>
      <c r="C245" s="166"/>
      <c r="D245" s="167"/>
      <c r="E245" s="167"/>
      <c r="F245" s="167"/>
      <c r="G245" s="167"/>
      <c r="H245" s="167"/>
      <c r="I245" s="149"/>
      <c r="J245" s="165"/>
      <c r="K245" s="148"/>
    </row>
    <row r="246" spans="1:11" ht="27.75" x14ac:dyDescent="0.4">
      <c r="A246" s="154"/>
      <c r="B246" s="168"/>
      <c r="C246" s="169"/>
      <c r="D246" s="170"/>
      <c r="E246" s="170"/>
      <c r="F246" s="170"/>
      <c r="G246" s="170"/>
      <c r="H246" s="170"/>
      <c r="I246" s="171"/>
      <c r="J246" s="172"/>
      <c r="K246" s="173"/>
    </row>
    <row r="247" spans="1:11" ht="27.75" x14ac:dyDescent="0.4">
      <c r="A247" s="154"/>
      <c r="B247" s="168"/>
      <c r="C247" s="169"/>
      <c r="D247" s="170"/>
      <c r="E247" s="170"/>
      <c r="F247" s="170"/>
      <c r="G247" s="170"/>
      <c r="H247" s="170"/>
      <c r="I247" s="171"/>
      <c r="J247" s="172"/>
      <c r="K247" s="173"/>
    </row>
    <row r="248" spans="1:11" ht="51" customHeight="1" x14ac:dyDescent="0.4">
      <c r="A248" s="55" t="s">
        <v>234</v>
      </c>
      <c r="B248" s="248"/>
      <c r="C248" s="249"/>
      <c r="D248" s="174">
        <f>SUM('Прил №1'!D20-'Прил №2'!D219)</f>
        <v>-565860.99000000022</v>
      </c>
      <c r="E248" s="174" t="e">
        <f>SUM(#REF!-#REF!)</f>
        <v>#REF!</v>
      </c>
      <c r="F248" s="174" t="e">
        <f>SUM(#REF!-#REF!)</f>
        <v>#REF!</v>
      </c>
      <c r="G248" s="174" t="e">
        <f>SUM(#REF!-#REF!)</f>
        <v>#REF!</v>
      </c>
      <c r="H248" s="174" t="e">
        <f>SUM(#REF!-#REF!)</f>
        <v>#REF!</v>
      </c>
      <c r="I248" s="175">
        <f>SUM('Прил №1'!I20-'Прил №2'!I219)</f>
        <v>280483.25</v>
      </c>
      <c r="J248" s="176"/>
      <c r="K248" s="177"/>
    </row>
    <row r="249" spans="1:11" ht="27.75" x14ac:dyDescent="0.4">
      <c r="A249" s="178" t="s">
        <v>184</v>
      </c>
      <c r="B249" s="250" t="s">
        <v>235</v>
      </c>
      <c r="C249" s="250"/>
      <c r="D249" s="148">
        <f>SUM(D251)</f>
        <v>565860.99</v>
      </c>
      <c r="E249" s="167"/>
      <c r="F249" s="167"/>
      <c r="G249" s="167"/>
      <c r="H249" s="167"/>
      <c r="I249" s="149">
        <f>SUM(I251)</f>
        <v>-280483.25</v>
      </c>
      <c r="J249" s="165"/>
      <c r="K249" s="148"/>
    </row>
    <row r="250" spans="1:11" ht="26.25" x14ac:dyDescent="0.4">
      <c r="A250" s="179" t="s">
        <v>185</v>
      </c>
      <c r="B250" s="250"/>
      <c r="C250" s="250"/>
      <c r="D250" s="274"/>
      <c r="E250" s="274"/>
      <c r="F250" s="274"/>
      <c r="G250" s="274"/>
      <c r="H250" s="274"/>
      <c r="I250" s="274"/>
      <c r="J250" s="274"/>
      <c r="K250" s="274"/>
    </row>
    <row r="251" spans="1:11" ht="27.75" x14ac:dyDescent="0.4">
      <c r="A251" s="178" t="s">
        <v>186</v>
      </c>
      <c r="B251" s="250" t="s">
        <v>236</v>
      </c>
      <c r="C251" s="250"/>
      <c r="D251" s="180">
        <v>565860.99</v>
      </c>
      <c r="E251" s="180"/>
      <c r="F251" s="180"/>
      <c r="G251" s="180"/>
      <c r="H251" s="180"/>
      <c r="I251" s="181">
        <f>SUM(I253)</f>
        <v>-280483.25</v>
      </c>
      <c r="J251" s="180"/>
      <c r="K251" s="180"/>
    </row>
    <row r="252" spans="1:11" ht="27.75" x14ac:dyDescent="0.4">
      <c r="A252" s="178" t="s">
        <v>187</v>
      </c>
      <c r="B252" s="250"/>
      <c r="C252" s="250"/>
      <c r="D252" s="180"/>
      <c r="E252" s="180"/>
      <c r="F252" s="180"/>
      <c r="G252" s="180"/>
      <c r="H252" s="180"/>
      <c r="I252" s="181"/>
      <c r="J252" s="180"/>
      <c r="K252" s="180"/>
    </row>
    <row r="253" spans="1:11" ht="26.25" x14ac:dyDescent="0.4">
      <c r="A253" s="178" t="s">
        <v>188</v>
      </c>
      <c r="B253" s="250" t="s">
        <v>236</v>
      </c>
      <c r="C253" s="250"/>
      <c r="D253" s="180">
        <f>SUM(D254+D255)</f>
        <v>565860.99000000022</v>
      </c>
      <c r="E253" s="180">
        <f t="shared" ref="E253:I253" si="125">SUM(E254+E255)</f>
        <v>0</v>
      </c>
      <c r="F253" s="180">
        <f t="shared" si="125"/>
        <v>0</v>
      </c>
      <c r="G253" s="180">
        <f t="shared" si="125"/>
        <v>0</v>
      </c>
      <c r="H253" s="180">
        <f t="shared" si="125"/>
        <v>0</v>
      </c>
      <c r="I253" s="180">
        <f t="shared" si="125"/>
        <v>-280483.25</v>
      </c>
      <c r="J253" s="180"/>
      <c r="K253" s="180"/>
    </row>
    <row r="254" spans="1:11" ht="40.5" x14ac:dyDescent="0.4">
      <c r="A254" s="182" t="s">
        <v>237</v>
      </c>
      <c r="B254" s="237" t="s">
        <v>238</v>
      </c>
      <c r="C254" s="237"/>
      <c r="D254" s="180">
        <v>-8187995.2599999998</v>
      </c>
      <c r="E254" s="180"/>
      <c r="F254" s="180"/>
      <c r="G254" s="180"/>
      <c r="H254" s="180"/>
      <c r="I254" s="181">
        <v>-1831838.42</v>
      </c>
      <c r="J254" s="180"/>
      <c r="K254" s="180"/>
    </row>
    <row r="255" spans="1:11" ht="40.5" x14ac:dyDescent="0.4">
      <c r="A255" s="182" t="s">
        <v>239</v>
      </c>
      <c r="B255" s="237" t="s">
        <v>240</v>
      </c>
      <c r="C255" s="237"/>
      <c r="D255" s="180">
        <v>8753856.25</v>
      </c>
      <c r="E255" s="180"/>
      <c r="F255" s="180"/>
      <c r="G255" s="180"/>
      <c r="H255" s="180"/>
      <c r="I255" s="181">
        <v>1551355.17</v>
      </c>
      <c r="J255" s="180"/>
      <c r="K255" s="180"/>
    </row>
    <row r="256" spans="1:11" ht="27.75" x14ac:dyDescent="0.4">
      <c r="A256" s="183"/>
      <c r="B256" s="157"/>
      <c r="C256" s="184"/>
      <c r="D256" s="185"/>
      <c r="E256" s="185"/>
      <c r="F256" s="185"/>
      <c r="G256" s="185"/>
      <c r="H256" s="185"/>
      <c r="I256" s="186"/>
      <c r="J256" s="185"/>
      <c r="K256" s="185"/>
    </row>
    <row r="257" spans="1:11" ht="27.75" x14ac:dyDescent="0.4">
      <c r="A257" s="183"/>
      <c r="B257" s="157"/>
      <c r="C257" s="184"/>
      <c r="D257" s="187"/>
      <c r="E257" s="187"/>
      <c r="F257" s="187"/>
      <c r="G257" s="187"/>
      <c r="H257" s="187"/>
      <c r="I257" s="188"/>
      <c r="J257" s="189"/>
      <c r="K257" s="189"/>
    </row>
    <row r="258" spans="1:11" ht="27.75" x14ac:dyDescent="0.4">
      <c r="A258" s="183"/>
      <c r="B258" s="157"/>
      <c r="C258" s="184"/>
      <c r="D258" s="185"/>
      <c r="E258" s="185"/>
      <c r="F258" s="185"/>
      <c r="G258" s="185"/>
      <c r="H258" s="185"/>
      <c r="I258" s="186"/>
      <c r="J258" s="185"/>
      <c r="K258" s="185"/>
    </row>
    <row r="259" spans="1:11" ht="27.75" x14ac:dyDescent="0.4">
      <c r="A259" s="183"/>
      <c r="B259" s="157"/>
      <c r="C259" s="157"/>
      <c r="D259" s="190"/>
      <c r="E259" s="190"/>
      <c r="F259" s="190"/>
      <c r="G259" s="190"/>
      <c r="H259" s="190"/>
      <c r="I259" s="191"/>
      <c r="J259" s="192"/>
      <c r="K259" s="193"/>
    </row>
    <row r="260" spans="1:11" ht="27.75" x14ac:dyDescent="0.4">
      <c r="A260" s="183"/>
      <c r="D260" s="194"/>
      <c r="E260" s="194"/>
      <c r="F260" s="194"/>
      <c r="G260" s="194"/>
      <c r="H260" s="194"/>
      <c r="I260" s="195"/>
      <c r="J260" s="196"/>
      <c r="K260" s="197"/>
    </row>
    <row r="261" spans="1:11" ht="27.75" x14ac:dyDescent="0.4">
      <c r="A261" s="183"/>
      <c r="D261" s="194"/>
      <c r="E261" s="194"/>
      <c r="F261" s="194"/>
      <c r="G261" s="194"/>
      <c r="H261" s="194"/>
      <c r="I261" s="195"/>
      <c r="J261" s="196"/>
      <c r="K261" s="197"/>
    </row>
    <row r="262" spans="1:11" ht="27.75" x14ac:dyDescent="0.4">
      <c r="A262" s="183"/>
      <c r="D262" s="194"/>
      <c r="E262" s="194"/>
      <c r="F262" s="194"/>
      <c r="G262" s="194"/>
      <c r="H262" s="194"/>
      <c r="I262" s="195"/>
      <c r="J262" s="196"/>
      <c r="K262" s="197"/>
    </row>
    <row r="263" spans="1:11" ht="27.75" x14ac:dyDescent="0.4">
      <c r="A263" s="183"/>
      <c r="D263" s="194"/>
      <c r="E263" s="194"/>
      <c r="F263" s="194"/>
      <c r="G263" s="194"/>
      <c r="H263" s="194"/>
      <c r="I263" s="195"/>
      <c r="J263" s="196"/>
      <c r="K263" s="197"/>
    </row>
    <row r="264" spans="1:11" ht="27.75" x14ac:dyDescent="0.4">
      <c r="A264" s="183"/>
      <c r="D264" s="194"/>
      <c r="E264" s="194"/>
      <c r="F264" s="194"/>
      <c r="G264" s="194"/>
      <c r="H264" s="194"/>
      <c r="I264" s="195"/>
      <c r="J264" s="196"/>
      <c r="K264" s="197"/>
    </row>
    <row r="265" spans="1:11" ht="27.75" x14ac:dyDescent="0.4">
      <c r="A265" s="183"/>
      <c r="D265" s="194"/>
      <c r="E265" s="194"/>
      <c r="F265" s="194"/>
      <c r="G265" s="194"/>
      <c r="H265" s="194"/>
      <c r="I265" s="195"/>
      <c r="J265" s="196"/>
      <c r="K265" s="197"/>
    </row>
    <row r="266" spans="1:11" ht="27.75" x14ac:dyDescent="0.4">
      <c r="A266" s="183"/>
      <c r="D266" s="194"/>
      <c r="E266" s="194"/>
      <c r="F266" s="194"/>
      <c r="G266" s="194"/>
      <c r="H266" s="194"/>
      <c r="I266" s="195"/>
      <c r="J266" s="196"/>
      <c r="K266" s="197"/>
    </row>
    <row r="267" spans="1:11" ht="27.75" x14ac:dyDescent="0.4">
      <c r="A267" s="183"/>
      <c r="D267" s="194"/>
      <c r="E267" s="194"/>
      <c r="F267" s="194"/>
      <c r="G267" s="194"/>
      <c r="H267" s="194"/>
      <c r="I267" s="195"/>
      <c r="J267" s="196"/>
      <c r="K267" s="197"/>
    </row>
    <row r="268" spans="1:11" ht="27.75" x14ac:dyDescent="0.4">
      <c r="A268" s="183"/>
      <c r="D268" s="194"/>
      <c r="E268" s="194"/>
      <c r="F268" s="194"/>
      <c r="G268" s="194"/>
      <c r="H268" s="194"/>
      <c r="I268" s="195"/>
      <c r="J268" s="196"/>
      <c r="K268" s="197"/>
    </row>
    <row r="269" spans="1:11" ht="27.75" x14ac:dyDescent="0.4">
      <c r="A269" s="183"/>
      <c r="D269" s="194"/>
      <c r="E269" s="194"/>
      <c r="F269" s="194"/>
      <c r="G269" s="194"/>
      <c r="H269" s="194"/>
      <c r="I269" s="195"/>
      <c r="J269" s="196"/>
      <c r="K269" s="197"/>
    </row>
    <row r="270" spans="1:11" ht="27.75" x14ac:dyDescent="0.4">
      <c r="A270" s="183"/>
      <c r="D270" s="194"/>
      <c r="E270" s="194"/>
      <c r="F270" s="194"/>
      <c r="G270" s="194"/>
      <c r="H270" s="194"/>
      <c r="I270" s="195"/>
      <c r="J270" s="196"/>
      <c r="K270" s="197"/>
    </row>
    <row r="271" spans="1:11" ht="27.75" x14ac:dyDescent="0.4">
      <c r="A271" s="183"/>
      <c r="D271" s="194"/>
      <c r="E271" s="194"/>
      <c r="F271" s="194"/>
      <c r="G271" s="194"/>
      <c r="H271" s="194"/>
      <c r="I271" s="195"/>
      <c r="J271" s="196"/>
      <c r="K271" s="197"/>
    </row>
    <row r="272" spans="1:11" ht="27.75" x14ac:dyDescent="0.4">
      <c r="A272" s="183"/>
      <c r="D272" s="194"/>
      <c r="E272" s="194"/>
      <c r="F272" s="194"/>
      <c r="G272" s="194"/>
      <c r="H272" s="194"/>
      <c r="I272" s="195"/>
      <c r="J272" s="196"/>
      <c r="K272" s="197"/>
    </row>
    <row r="273" spans="1:11" ht="27.75" x14ac:dyDescent="0.4">
      <c r="A273" s="183"/>
      <c r="D273" s="194"/>
      <c r="E273" s="194"/>
      <c r="F273" s="194"/>
      <c r="G273" s="194"/>
      <c r="H273" s="194"/>
      <c r="I273" s="195"/>
      <c r="J273" s="196"/>
      <c r="K273" s="197"/>
    </row>
    <row r="274" spans="1:11" ht="27.75" x14ac:dyDescent="0.4">
      <c r="A274" s="183"/>
      <c r="D274" s="194"/>
      <c r="E274" s="194"/>
      <c r="F274" s="194"/>
      <c r="G274" s="194"/>
      <c r="H274" s="194"/>
      <c r="I274" s="195"/>
      <c r="J274" s="196"/>
      <c r="K274" s="197"/>
    </row>
    <row r="275" spans="1:11" ht="27.75" x14ac:dyDescent="0.4">
      <c r="A275" s="183"/>
      <c r="D275" s="194"/>
      <c r="E275" s="194"/>
      <c r="F275" s="194"/>
      <c r="G275" s="194"/>
      <c r="H275" s="194"/>
      <c r="I275" s="195"/>
      <c r="J275" s="196"/>
      <c r="K275" s="197"/>
    </row>
    <row r="276" spans="1:11" ht="27.75" x14ac:dyDescent="0.4">
      <c r="A276" s="183"/>
      <c r="D276" s="194"/>
      <c r="E276" s="194"/>
      <c r="F276" s="194"/>
      <c r="G276" s="194"/>
      <c r="H276" s="194"/>
      <c r="I276" s="195"/>
      <c r="J276" s="196"/>
      <c r="K276" s="197"/>
    </row>
    <row r="277" spans="1:11" ht="27.75" x14ac:dyDescent="0.4">
      <c r="A277" s="183"/>
      <c r="D277" s="194"/>
      <c r="E277" s="194"/>
      <c r="F277" s="194"/>
      <c r="G277" s="194"/>
      <c r="H277" s="194"/>
      <c r="I277" s="195"/>
      <c r="J277" s="196"/>
      <c r="K277" s="197"/>
    </row>
    <row r="278" spans="1:11" ht="27.75" x14ac:dyDescent="0.4">
      <c r="A278" s="183"/>
      <c r="D278" s="194"/>
      <c r="E278" s="194"/>
      <c r="F278" s="194"/>
      <c r="G278" s="194"/>
      <c r="H278" s="194"/>
      <c r="I278" s="195"/>
      <c r="J278" s="196"/>
      <c r="K278" s="197"/>
    </row>
    <row r="279" spans="1:11" ht="27.75" x14ac:dyDescent="0.4">
      <c r="A279" s="183"/>
      <c r="D279" s="194"/>
      <c r="E279" s="194"/>
      <c r="F279" s="194"/>
      <c r="G279" s="194"/>
      <c r="H279" s="194"/>
      <c r="I279" s="195"/>
      <c r="J279" s="196"/>
      <c r="K279" s="197"/>
    </row>
    <row r="280" spans="1:11" ht="27.75" x14ac:dyDescent="0.4">
      <c r="A280" s="183"/>
      <c r="D280" s="194"/>
      <c r="E280" s="194"/>
      <c r="F280" s="194"/>
      <c r="G280" s="194"/>
      <c r="H280" s="194"/>
      <c r="I280" s="195"/>
      <c r="J280" s="196"/>
      <c r="K280" s="197"/>
    </row>
    <row r="281" spans="1:11" ht="27.75" x14ac:dyDescent="0.4">
      <c r="A281" s="183"/>
      <c r="D281" s="194"/>
      <c r="E281" s="194"/>
      <c r="F281" s="194"/>
      <c r="G281" s="194"/>
      <c r="H281" s="194"/>
      <c r="I281" s="195"/>
      <c r="J281" s="196"/>
      <c r="K281" s="197"/>
    </row>
    <row r="282" spans="1:11" ht="27.75" x14ac:dyDescent="0.4">
      <c r="A282" s="183"/>
      <c r="D282" s="194"/>
      <c r="E282" s="194"/>
      <c r="F282" s="194"/>
      <c r="G282" s="194"/>
      <c r="H282" s="194"/>
      <c r="I282" s="195"/>
      <c r="J282" s="196"/>
      <c r="K282" s="197"/>
    </row>
    <row r="283" spans="1:11" ht="27.75" x14ac:dyDescent="0.4">
      <c r="A283" s="183"/>
      <c r="D283" s="194"/>
      <c r="E283" s="194"/>
      <c r="F283" s="194"/>
      <c r="G283" s="194"/>
      <c r="H283" s="194"/>
      <c r="I283" s="195"/>
      <c r="J283" s="196"/>
      <c r="K283" s="197"/>
    </row>
    <row r="284" spans="1:11" ht="27.75" x14ac:dyDescent="0.4">
      <c r="A284" s="183"/>
      <c r="D284" s="194"/>
      <c r="E284" s="194"/>
      <c r="F284" s="194"/>
      <c r="G284" s="194"/>
      <c r="H284" s="194"/>
      <c r="I284" s="195"/>
      <c r="J284" s="196"/>
      <c r="K284" s="197"/>
    </row>
    <row r="285" spans="1:11" ht="27.75" x14ac:dyDescent="0.4">
      <c r="A285" s="183"/>
      <c r="D285" s="194"/>
      <c r="E285" s="194"/>
      <c r="F285" s="194"/>
      <c r="G285" s="194"/>
      <c r="H285" s="194"/>
      <c r="I285" s="195"/>
      <c r="J285" s="196"/>
      <c r="K285" s="197"/>
    </row>
    <row r="286" spans="1:11" ht="27.75" x14ac:dyDescent="0.4">
      <c r="A286" s="183"/>
      <c r="D286" s="194"/>
      <c r="E286" s="194"/>
      <c r="F286" s="194"/>
      <c r="G286" s="194"/>
      <c r="H286" s="194"/>
      <c r="I286" s="195"/>
      <c r="J286" s="196"/>
      <c r="K286" s="197"/>
    </row>
    <row r="287" spans="1:11" ht="27.75" x14ac:dyDescent="0.4">
      <c r="A287" s="183"/>
      <c r="D287" s="194"/>
      <c r="E287" s="194"/>
      <c r="F287" s="194"/>
      <c r="G287" s="194"/>
      <c r="H287" s="194"/>
      <c r="I287" s="195"/>
      <c r="J287" s="196"/>
      <c r="K287" s="197"/>
    </row>
    <row r="288" spans="1:11" ht="27.75" x14ac:dyDescent="0.4">
      <c r="A288" s="183"/>
      <c r="D288" s="194"/>
      <c r="E288" s="194"/>
      <c r="F288" s="194"/>
      <c r="G288" s="194"/>
      <c r="H288" s="194"/>
      <c r="I288" s="195"/>
      <c r="J288" s="196"/>
      <c r="K288" s="197"/>
    </row>
    <row r="289" spans="1:11" ht="27.75" x14ac:dyDescent="0.4">
      <c r="A289" s="183"/>
      <c r="D289" s="194"/>
      <c r="E289" s="194"/>
      <c r="F289" s="194"/>
      <c r="G289" s="194"/>
      <c r="H289" s="194"/>
      <c r="I289" s="195"/>
      <c r="J289" s="196"/>
      <c r="K289" s="197"/>
    </row>
    <row r="290" spans="1:11" ht="27.75" x14ac:dyDescent="0.4">
      <c r="A290" s="183"/>
      <c r="D290" s="194"/>
      <c r="E290" s="194"/>
      <c r="F290" s="194"/>
      <c r="G290" s="194"/>
      <c r="H290" s="194"/>
      <c r="I290" s="195"/>
      <c r="J290" s="196"/>
      <c r="K290" s="197"/>
    </row>
    <row r="291" spans="1:11" ht="27.75" x14ac:dyDescent="0.4">
      <c r="A291" s="183"/>
      <c r="D291" s="194"/>
      <c r="E291" s="194"/>
      <c r="F291" s="194"/>
      <c r="G291" s="194"/>
      <c r="H291" s="194"/>
      <c r="I291" s="195"/>
      <c r="J291" s="196"/>
      <c r="K291" s="197"/>
    </row>
    <row r="292" spans="1:11" ht="27.75" x14ac:dyDescent="0.4">
      <c r="A292" s="183"/>
      <c r="D292" s="194"/>
      <c r="E292" s="194"/>
      <c r="F292" s="194"/>
      <c r="G292" s="194"/>
      <c r="H292" s="194"/>
      <c r="I292" s="195"/>
      <c r="J292" s="196"/>
      <c r="K292" s="197"/>
    </row>
    <row r="293" spans="1:11" ht="27.75" x14ac:dyDescent="0.4">
      <c r="A293" s="183"/>
      <c r="D293" s="194"/>
      <c r="E293" s="194"/>
      <c r="F293" s="194"/>
      <c r="G293" s="194"/>
      <c r="H293" s="194"/>
      <c r="I293" s="195"/>
      <c r="J293" s="196"/>
      <c r="K293" s="197"/>
    </row>
    <row r="294" spans="1:11" ht="27.75" x14ac:dyDescent="0.4">
      <c r="A294" s="183"/>
      <c r="D294" s="194"/>
      <c r="E294" s="194"/>
      <c r="F294" s="194"/>
      <c r="G294" s="194"/>
      <c r="H294" s="194"/>
      <c r="I294" s="195"/>
      <c r="J294" s="196"/>
      <c r="K294" s="197"/>
    </row>
    <row r="295" spans="1:11" ht="27.75" x14ac:dyDescent="0.4">
      <c r="A295" s="183"/>
      <c r="D295" s="194"/>
      <c r="E295" s="194"/>
      <c r="F295" s="194"/>
      <c r="G295" s="194"/>
      <c r="H295" s="194"/>
      <c r="I295" s="195"/>
      <c r="J295" s="196"/>
      <c r="K295" s="197"/>
    </row>
    <row r="296" spans="1:11" ht="27.75" x14ac:dyDescent="0.4">
      <c r="A296" s="183"/>
      <c r="D296" s="194"/>
      <c r="E296" s="194"/>
      <c r="F296" s="194"/>
      <c r="G296" s="194"/>
      <c r="H296" s="194"/>
      <c r="I296" s="195"/>
      <c r="J296" s="196"/>
      <c r="K296" s="197"/>
    </row>
    <row r="297" spans="1:11" ht="27.75" x14ac:dyDescent="0.4">
      <c r="A297" s="183"/>
      <c r="D297" s="194"/>
      <c r="E297" s="194"/>
      <c r="F297" s="194"/>
      <c r="G297" s="194"/>
      <c r="H297" s="194"/>
      <c r="I297" s="195"/>
      <c r="J297" s="196"/>
      <c r="K297" s="197"/>
    </row>
    <row r="298" spans="1:11" ht="27.75" x14ac:dyDescent="0.4">
      <c r="A298" s="183"/>
      <c r="D298" s="194"/>
      <c r="E298" s="194"/>
      <c r="F298" s="194"/>
      <c r="G298" s="194"/>
      <c r="H298" s="194"/>
      <c r="I298" s="195"/>
      <c r="J298" s="196"/>
      <c r="K298" s="197"/>
    </row>
    <row r="299" spans="1:11" ht="27.75" x14ac:dyDescent="0.4">
      <c r="A299" s="183"/>
      <c r="D299" s="194"/>
      <c r="E299" s="194"/>
      <c r="F299" s="194"/>
      <c r="G299" s="194"/>
      <c r="H299" s="194"/>
      <c r="I299" s="195"/>
      <c r="J299" s="196"/>
      <c r="K299" s="197"/>
    </row>
    <row r="300" spans="1:11" ht="27.75" x14ac:dyDescent="0.4">
      <c r="A300" s="183"/>
      <c r="D300" s="194"/>
      <c r="E300" s="194"/>
      <c r="F300" s="194"/>
      <c r="G300" s="194"/>
      <c r="H300" s="194"/>
      <c r="I300" s="195"/>
      <c r="J300" s="196"/>
      <c r="K300" s="197"/>
    </row>
    <row r="301" spans="1:11" ht="27.75" x14ac:dyDescent="0.4">
      <c r="A301" s="183"/>
      <c r="D301" s="194"/>
      <c r="E301" s="194"/>
      <c r="F301" s="194"/>
      <c r="G301" s="194"/>
      <c r="H301" s="194"/>
      <c r="I301" s="195"/>
      <c r="J301" s="196"/>
      <c r="K301" s="197"/>
    </row>
    <row r="302" spans="1:11" ht="27.75" x14ac:dyDescent="0.4">
      <c r="A302" s="183"/>
      <c r="D302" s="194"/>
      <c r="E302" s="194"/>
      <c r="F302" s="194"/>
      <c r="G302" s="194"/>
      <c r="H302" s="194"/>
      <c r="I302" s="195"/>
      <c r="J302" s="196"/>
      <c r="K302" s="197"/>
    </row>
    <row r="303" spans="1:11" ht="27.75" x14ac:dyDescent="0.4">
      <c r="A303" s="183"/>
      <c r="D303" s="194"/>
      <c r="E303" s="194"/>
      <c r="F303" s="194"/>
      <c r="G303" s="194"/>
      <c r="H303" s="194"/>
      <c r="I303" s="195"/>
      <c r="J303" s="196"/>
      <c r="K303" s="197"/>
    </row>
    <row r="304" spans="1:11" ht="27.75" x14ac:dyDescent="0.4">
      <c r="A304" s="183"/>
      <c r="D304" s="194"/>
      <c r="E304" s="194"/>
      <c r="F304" s="194"/>
      <c r="G304" s="194"/>
      <c r="H304" s="194"/>
      <c r="I304" s="195"/>
      <c r="J304" s="196"/>
      <c r="K304" s="197"/>
    </row>
    <row r="305" spans="1:11" ht="27.75" x14ac:dyDescent="0.4">
      <c r="A305" s="183"/>
      <c r="D305" s="194"/>
      <c r="E305" s="194"/>
      <c r="F305" s="194"/>
      <c r="G305" s="194"/>
      <c r="H305" s="194"/>
      <c r="I305" s="195"/>
      <c r="J305" s="196"/>
      <c r="K305" s="197"/>
    </row>
    <row r="306" spans="1:11" ht="27.75" x14ac:dyDescent="0.4">
      <c r="A306" s="183"/>
      <c r="D306" s="194"/>
      <c r="E306" s="194"/>
      <c r="F306" s="194"/>
      <c r="G306" s="194"/>
      <c r="H306" s="194"/>
      <c r="I306" s="195"/>
      <c r="J306" s="196"/>
      <c r="K306" s="197"/>
    </row>
    <row r="307" spans="1:11" ht="27.75" x14ac:dyDescent="0.4">
      <c r="A307" s="183"/>
      <c r="D307" s="194"/>
      <c r="E307" s="194"/>
      <c r="F307" s="194"/>
      <c r="G307" s="194"/>
      <c r="H307" s="194"/>
      <c r="I307" s="195"/>
      <c r="J307" s="196"/>
      <c r="K307" s="197"/>
    </row>
    <row r="308" spans="1:11" ht="27.75" x14ac:dyDescent="0.4">
      <c r="A308" s="183"/>
      <c r="D308" s="194"/>
      <c r="E308" s="194"/>
      <c r="F308" s="194"/>
      <c r="G308" s="194"/>
      <c r="H308" s="194"/>
      <c r="I308" s="195"/>
      <c r="J308" s="196"/>
      <c r="K308" s="197"/>
    </row>
    <row r="309" spans="1:11" ht="27.75" x14ac:dyDescent="0.4">
      <c r="A309" s="183"/>
      <c r="D309" s="194"/>
      <c r="E309" s="194"/>
      <c r="F309" s="194"/>
      <c r="G309" s="194"/>
      <c r="H309" s="194"/>
      <c r="I309" s="195"/>
      <c r="J309" s="196"/>
      <c r="K309" s="197"/>
    </row>
    <row r="310" spans="1:11" ht="27.75" x14ac:dyDescent="0.4">
      <c r="A310" s="183"/>
      <c r="D310" s="194"/>
      <c r="E310" s="194"/>
      <c r="F310" s="194"/>
      <c r="G310" s="194"/>
      <c r="H310" s="194"/>
      <c r="I310" s="195"/>
      <c r="J310" s="196"/>
      <c r="K310" s="197"/>
    </row>
    <row r="311" spans="1:11" ht="27.75" x14ac:dyDescent="0.4">
      <c r="A311" s="183"/>
      <c r="D311" s="194"/>
      <c r="E311" s="194"/>
      <c r="F311" s="194"/>
      <c r="G311" s="194"/>
      <c r="H311" s="194"/>
      <c r="I311" s="195"/>
      <c r="J311" s="196"/>
      <c r="K311" s="197"/>
    </row>
    <row r="312" spans="1:11" ht="27.75" x14ac:dyDescent="0.4">
      <c r="A312" s="183"/>
      <c r="D312" s="194"/>
      <c r="E312" s="194"/>
      <c r="F312" s="194"/>
      <c r="G312" s="194"/>
      <c r="H312" s="194"/>
      <c r="I312" s="195"/>
      <c r="J312" s="196"/>
      <c r="K312" s="197"/>
    </row>
    <row r="313" spans="1:11" ht="27.75" x14ac:dyDescent="0.4">
      <c r="A313" s="183"/>
      <c r="D313" s="194"/>
      <c r="E313" s="194"/>
      <c r="F313" s="194"/>
      <c r="G313" s="194"/>
      <c r="H313" s="194"/>
      <c r="I313" s="195"/>
      <c r="J313" s="196"/>
      <c r="K313" s="197"/>
    </row>
    <row r="314" spans="1:11" ht="27.75" x14ac:dyDescent="0.4">
      <c r="A314" s="183"/>
      <c r="D314" s="194"/>
      <c r="E314" s="194"/>
      <c r="F314" s="194"/>
      <c r="G314" s="194"/>
      <c r="H314" s="194"/>
      <c r="I314" s="195"/>
      <c r="J314" s="196"/>
      <c r="K314" s="197"/>
    </row>
    <row r="315" spans="1:11" ht="27.75" x14ac:dyDescent="0.4">
      <c r="A315" s="183"/>
      <c r="D315" s="194"/>
      <c r="E315" s="194"/>
      <c r="F315" s="194"/>
      <c r="G315" s="194"/>
      <c r="H315" s="194"/>
      <c r="I315" s="195"/>
      <c r="J315" s="196"/>
      <c r="K315" s="197"/>
    </row>
    <row r="316" spans="1:11" ht="27.75" x14ac:dyDescent="0.4">
      <c r="A316" s="183"/>
      <c r="D316" s="194"/>
      <c r="E316" s="194"/>
      <c r="F316" s="194"/>
      <c r="G316" s="194"/>
      <c r="H316" s="194"/>
      <c r="I316" s="195"/>
      <c r="J316" s="196"/>
      <c r="K316" s="197"/>
    </row>
    <row r="317" spans="1:11" ht="27.75" x14ac:dyDescent="0.4">
      <c r="A317" s="183"/>
      <c r="D317" s="194"/>
      <c r="E317" s="194"/>
      <c r="F317" s="194"/>
      <c r="G317" s="194"/>
      <c r="H317" s="194"/>
      <c r="I317" s="195"/>
      <c r="J317" s="196"/>
      <c r="K317" s="197"/>
    </row>
    <row r="318" spans="1:11" ht="27.75" x14ac:dyDescent="0.4">
      <c r="A318" s="183"/>
      <c r="D318" s="194"/>
      <c r="E318" s="194"/>
      <c r="F318" s="194"/>
      <c r="G318" s="194"/>
      <c r="H318" s="194"/>
      <c r="I318" s="195"/>
      <c r="J318" s="196"/>
      <c r="K318" s="197"/>
    </row>
    <row r="319" spans="1:11" ht="27.75" x14ac:dyDescent="0.4">
      <c r="A319" s="183"/>
      <c r="D319" s="194"/>
      <c r="E319" s="194"/>
      <c r="F319" s="194"/>
      <c r="G319" s="194"/>
      <c r="H319" s="194"/>
      <c r="I319" s="195"/>
      <c r="J319" s="196"/>
      <c r="K319" s="197"/>
    </row>
    <row r="320" spans="1:11" ht="27.75" x14ac:dyDescent="0.4">
      <c r="A320" s="183"/>
      <c r="D320" s="194"/>
      <c r="E320" s="194"/>
      <c r="F320" s="194"/>
      <c r="G320" s="194"/>
      <c r="H320" s="194"/>
      <c r="I320" s="195"/>
      <c r="J320" s="196"/>
      <c r="K320" s="197"/>
    </row>
    <row r="321" spans="1:11" ht="27.75" x14ac:dyDescent="0.4">
      <c r="A321" s="183"/>
      <c r="D321" s="194"/>
      <c r="E321" s="194"/>
      <c r="F321" s="194"/>
      <c r="G321" s="194"/>
      <c r="H321" s="194"/>
      <c r="I321" s="195"/>
      <c r="J321" s="196"/>
      <c r="K321" s="197"/>
    </row>
    <row r="322" spans="1:11" ht="27.75" x14ac:dyDescent="0.4">
      <c r="A322" s="183"/>
      <c r="D322" s="194"/>
      <c r="E322" s="194"/>
      <c r="F322" s="194"/>
      <c r="G322" s="194"/>
      <c r="H322" s="194"/>
      <c r="I322" s="195"/>
      <c r="J322" s="196"/>
      <c r="K322" s="197"/>
    </row>
    <row r="323" spans="1:11" ht="27.75" x14ac:dyDescent="0.4">
      <c r="A323" s="183"/>
      <c r="D323" s="194"/>
      <c r="E323" s="194"/>
      <c r="F323" s="194"/>
      <c r="G323" s="194"/>
      <c r="H323" s="194"/>
      <c r="I323" s="195"/>
      <c r="J323" s="196"/>
      <c r="K323" s="197"/>
    </row>
    <row r="324" spans="1:11" ht="27.75" x14ac:dyDescent="0.4">
      <c r="A324" s="183"/>
      <c r="D324" s="194"/>
      <c r="E324" s="194"/>
      <c r="F324" s="194"/>
      <c r="G324" s="194"/>
      <c r="H324" s="194"/>
      <c r="I324" s="195"/>
      <c r="J324" s="196"/>
      <c r="K324" s="197"/>
    </row>
    <row r="325" spans="1:11" ht="27.75" x14ac:dyDescent="0.4">
      <c r="A325" s="183"/>
      <c r="D325" s="194"/>
      <c r="E325" s="194"/>
      <c r="F325" s="194"/>
      <c r="G325" s="194"/>
      <c r="H325" s="194"/>
      <c r="I325" s="195"/>
      <c r="J325" s="196"/>
      <c r="K325" s="197"/>
    </row>
    <row r="326" spans="1:11" ht="27.75" x14ac:dyDescent="0.4">
      <c r="A326" s="183"/>
      <c r="D326" s="194"/>
      <c r="E326" s="194"/>
      <c r="F326" s="194"/>
      <c r="G326" s="194"/>
      <c r="H326" s="194"/>
      <c r="I326" s="195"/>
      <c r="J326" s="196"/>
      <c r="K326" s="197"/>
    </row>
    <row r="327" spans="1:11" ht="27.75" x14ac:dyDescent="0.4">
      <c r="A327" s="183"/>
      <c r="D327" s="194"/>
      <c r="E327" s="194"/>
      <c r="F327" s="194"/>
      <c r="G327" s="194"/>
      <c r="H327" s="194"/>
      <c r="I327" s="195"/>
      <c r="J327" s="196"/>
      <c r="K327" s="197"/>
    </row>
    <row r="328" spans="1:11" ht="27.75" x14ac:dyDescent="0.4">
      <c r="A328" s="183"/>
      <c r="D328" s="194"/>
      <c r="E328" s="194"/>
      <c r="F328" s="194"/>
      <c r="G328" s="194"/>
      <c r="H328" s="194"/>
      <c r="I328" s="195"/>
      <c r="J328" s="196"/>
      <c r="K328" s="197"/>
    </row>
    <row r="329" spans="1:11" ht="27.75" x14ac:dyDescent="0.4">
      <c r="A329" s="183"/>
      <c r="D329" s="194"/>
      <c r="E329" s="194"/>
      <c r="F329" s="194"/>
      <c r="G329" s="194"/>
      <c r="H329" s="194"/>
      <c r="I329" s="195"/>
      <c r="J329" s="196"/>
      <c r="K329" s="197"/>
    </row>
    <row r="330" spans="1:11" ht="27.75" x14ac:dyDescent="0.4">
      <c r="A330" s="183"/>
      <c r="D330" s="194"/>
      <c r="E330" s="194"/>
      <c r="F330" s="194"/>
      <c r="G330" s="194"/>
      <c r="H330" s="194"/>
      <c r="I330" s="195"/>
      <c r="J330" s="196"/>
      <c r="K330" s="197"/>
    </row>
    <row r="331" spans="1:11" ht="27.75" x14ac:dyDescent="0.4">
      <c r="A331" s="183"/>
      <c r="D331" s="194"/>
      <c r="E331" s="194"/>
      <c r="F331" s="194"/>
      <c r="G331" s="194"/>
      <c r="H331" s="194"/>
      <c r="I331" s="195"/>
      <c r="J331" s="196"/>
      <c r="K331" s="197"/>
    </row>
    <row r="332" spans="1:11" ht="27.75" x14ac:dyDescent="0.4">
      <c r="A332" s="183"/>
      <c r="D332" s="194"/>
      <c r="E332" s="194"/>
      <c r="F332" s="194"/>
      <c r="G332" s="194"/>
      <c r="H332" s="194"/>
      <c r="I332" s="195"/>
      <c r="J332" s="196"/>
      <c r="K332" s="197"/>
    </row>
    <row r="333" spans="1:11" ht="27.75" x14ac:dyDescent="0.4">
      <c r="A333" s="183"/>
      <c r="D333" s="194"/>
      <c r="E333" s="194"/>
      <c r="F333" s="194"/>
      <c r="G333" s="194"/>
      <c r="H333" s="194"/>
      <c r="I333" s="195"/>
      <c r="J333" s="196"/>
      <c r="K333" s="197"/>
    </row>
    <row r="334" spans="1:11" ht="27.75" x14ac:dyDescent="0.4">
      <c r="A334" s="183"/>
      <c r="D334" s="194"/>
      <c r="E334" s="194"/>
      <c r="F334" s="194"/>
      <c r="G334" s="194"/>
      <c r="H334" s="194"/>
      <c r="I334" s="195"/>
      <c r="J334" s="196"/>
      <c r="K334" s="197"/>
    </row>
    <row r="335" spans="1:11" ht="27.75" x14ac:dyDescent="0.4">
      <c r="A335" s="183"/>
      <c r="D335" s="194"/>
      <c r="E335" s="194"/>
      <c r="F335" s="194"/>
      <c r="G335" s="194"/>
      <c r="H335" s="194"/>
      <c r="I335" s="195"/>
      <c r="J335" s="196"/>
      <c r="K335" s="197"/>
    </row>
    <row r="336" spans="1:11" ht="27.75" x14ac:dyDescent="0.4">
      <c r="A336" s="183"/>
      <c r="D336" s="194"/>
      <c r="E336" s="194"/>
      <c r="F336" s="194"/>
      <c r="G336" s="194"/>
      <c r="H336" s="194"/>
      <c r="I336" s="195"/>
      <c r="J336" s="196"/>
      <c r="K336" s="197"/>
    </row>
    <row r="337" spans="1:11" ht="27.75" x14ac:dyDescent="0.4">
      <c r="A337" s="183"/>
      <c r="D337" s="194"/>
      <c r="E337" s="194"/>
      <c r="F337" s="194"/>
      <c r="G337" s="194"/>
      <c r="H337" s="194"/>
      <c r="I337" s="195"/>
      <c r="J337" s="196"/>
      <c r="K337" s="197"/>
    </row>
    <row r="338" spans="1:11" ht="27.75" x14ac:dyDescent="0.4">
      <c r="A338" s="183"/>
      <c r="D338" s="194"/>
      <c r="E338" s="194"/>
      <c r="F338" s="194"/>
      <c r="G338" s="194"/>
      <c r="H338" s="194"/>
      <c r="I338" s="195"/>
      <c r="J338" s="196"/>
      <c r="K338" s="197"/>
    </row>
    <row r="339" spans="1:11" ht="27.75" x14ac:dyDescent="0.4">
      <c r="A339" s="183"/>
      <c r="D339" s="194"/>
      <c r="E339" s="194"/>
      <c r="F339" s="194"/>
      <c r="G339" s="194"/>
      <c r="H339" s="194"/>
      <c r="I339" s="195"/>
      <c r="J339" s="196"/>
      <c r="K339" s="197"/>
    </row>
    <row r="340" spans="1:11" ht="27.75" x14ac:dyDescent="0.4">
      <c r="A340" s="183"/>
      <c r="D340" s="194"/>
      <c r="E340" s="194"/>
      <c r="F340" s="194"/>
      <c r="G340" s="194"/>
      <c r="H340" s="194"/>
      <c r="I340" s="195"/>
      <c r="J340" s="196"/>
      <c r="K340" s="197"/>
    </row>
    <row r="341" spans="1:11" ht="27.75" x14ac:dyDescent="0.4">
      <c r="A341" s="183"/>
      <c r="D341" s="194"/>
      <c r="E341" s="194"/>
      <c r="F341" s="194"/>
      <c r="G341" s="194"/>
      <c r="H341" s="194"/>
      <c r="I341" s="195"/>
      <c r="J341" s="196"/>
      <c r="K341" s="197"/>
    </row>
    <row r="342" spans="1:11" ht="27.75" x14ac:dyDescent="0.4">
      <c r="A342" s="183"/>
      <c r="D342" s="194"/>
      <c r="E342" s="194"/>
      <c r="F342" s="194"/>
      <c r="G342" s="194"/>
      <c r="H342" s="194"/>
      <c r="I342" s="195"/>
      <c r="J342" s="196"/>
      <c r="K342" s="197"/>
    </row>
    <row r="343" spans="1:11" ht="27.75" x14ac:dyDescent="0.4">
      <c r="A343" s="183"/>
      <c r="D343" s="194"/>
      <c r="E343" s="194"/>
      <c r="F343" s="194"/>
      <c r="G343" s="194"/>
      <c r="H343" s="194"/>
      <c r="I343" s="195"/>
      <c r="J343" s="196"/>
      <c r="K343" s="197"/>
    </row>
    <row r="344" spans="1:11" ht="27.75" x14ac:dyDescent="0.4">
      <c r="A344" s="183"/>
      <c r="D344" s="194"/>
      <c r="E344" s="194"/>
      <c r="F344" s="194"/>
      <c r="G344" s="194"/>
      <c r="H344" s="194"/>
      <c r="I344" s="195"/>
      <c r="J344" s="196"/>
      <c r="K344" s="197"/>
    </row>
    <row r="345" spans="1:11" ht="27.75" x14ac:dyDescent="0.4">
      <c r="A345" s="183"/>
      <c r="D345" s="194"/>
      <c r="E345" s="194"/>
      <c r="F345" s="194"/>
      <c r="G345" s="194"/>
      <c r="H345" s="194"/>
      <c r="I345" s="195"/>
      <c r="J345" s="196"/>
      <c r="K345" s="197"/>
    </row>
    <row r="346" spans="1:11" ht="27.75" x14ac:dyDescent="0.4">
      <c r="A346" s="183"/>
      <c r="D346" s="194"/>
      <c r="E346" s="194"/>
      <c r="F346" s="194"/>
      <c r="G346" s="194"/>
      <c r="H346" s="194"/>
      <c r="I346" s="195"/>
      <c r="J346" s="196"/>
      <c r="K346" s="197"/>
    </row>
    <row r="347" spans="1:11" ht="27.75" x14ac:dyDescent="0.4">
      <c r="A347" s="183"/>
      <c r="D347" s="194"/>
      <c r="E347" s="194"/>
      <c r="F347" s="194"/>
      <c r="G347" s="194"/>
      <c r="H347" s="194"/>
      <c r="I347" s="195"/>
      <c r="J347" s="196"/>
      <c r="K347" s="197"/>
    </row>
    <row r="348" spans="1:11" ht="27.75" x14ac:dyDescent="0.4">
      <c r="A348" s="183"/>
      <c r="D348" s="194"/>
      <c r="E348" s="194"/>
      <c r="F348" s="194"/>
      <c r="G348" s="194"/>
      <c r="H348" s="194"/>
      <c r="I348" s="195"/>
      <c r="J348" s="196"/>
      <c r="K348" s="197"/>
    </row>
    <row r="349" spans="1:11" ht="27.75" x14ac:dyDescent="0.4">
      <c r="A349" s="183"/>
      <c r="D349" s="194"/>
      <c r="E349" s="194"/>
      <c r="F349" s="194"/>
      <c r="G349" s="194"/>
      <c r="H349" s="194"/>
      <c r="I349" s="195"/>
      <c r="J349" s="196"/>
      <c r="K349" s="197"/>
    </row>
    <row r="350" spans="1:11" ht="27.75" x14ac:dyDescent="0.4">
      <c r="A350" s="183"/>
      <c r="D350" s="194"/>
      <c r="E350" s="194"/>
      <c r="F350" s="194"/>
      <c r="G350" s="194"/>
      <c r="H350" s="194"/>
      <c r="I350" s="195"/>
      <c r="J350" s="196"/>
      <c r="K350" s="197"/>
    </row>
    <row r="351" spans="1:11" ht="27.75" x14ac:dyDescent="0.4">
      <c r="A351" s="183"/>
      <c r="D351" s="194"/>
      <c r="E351" s="194"/>
      <c r="F351" s="194"/>
      <c r="G351" s="194"/>
      <c r="H351" s="194"/>
      <c r="I351" s="195"/>
      <c r="J351" s="196"/>
      <c r="K351" s="197"/>
    </row>
    <row r="352" spans="1:11" ht="27.75" x14ac:dyDescent="0.4">
      <c r="A352" s="183"/>
      <c r="D352" s="194"/>
      <c r="E352" s="194"/>
      <c r="F352" s="194"/>
      <c r="G352" s="194"/>
      <c r="H352" s="194"/>
      <c r="I352" s="195"/>
      <c r="J352" s="196"/>
      <c r="K352" s="197"/>
    </row>
    <row r="353" spans="1:11" ht="27.75" x14ac:dyDescent="0.4">
      <c r="A353" s="183"/>
      <c r="D353" s="194"/>
      <c r="E353" s="194"/>
      <c r="F353" s="194"/>
      <c r="G353" s="194"/>
      <c r="H353" s="194"/>
      <c r="I353" s="195"/>
      <c r="J353" s="196"/>
      <c r="K353" s="197"/>
    </row>
    <row r="354" spans="1:11" ht="27.75" x14ac:dyDescent="0.4">
      <c r="A354" s="183"/>
      <c r="D354" s="194"/>
      <c r="E354" s="194"/>
      <c r="F354" s="194"/>
      <c r="G354" s="194"/>
      <c r="H354" s="194"/>
      <c r="I354" s="195"/>
      <c r="J354" s="196"/>
      <c r="K354" s="197"/>
    </row>
    <row r="355" spans="1:11" ht="27.75" x14ac:dyDescent="0.4">
      <c r="A355" s="183"/>
      <c r="D355" s="194"/>
      <c r="E355" s="194"/>
      <c r="F355" s="194"/>
      <c r="G355" s="194"/>
      <c r="H355" s="194"/>
      <c r="I355" s="195"/>
      <c r="J355" s="196"/>
      <c r="K355" s="197"/>
    </row>
    <row r="356" spans="1:11" ht="27.75" x14ac:dyDescent="0.4">
      <c r="A356" s="183"/>
      <c r="D356" s="194"/>
      <c r="E356" s="194"/>
      <c r="F356" s="194"/>
      <c r="G356" s="194"/>
      <c r="H356" s="194"/>
      <c r="I356" s="195"/>
      <c r="J356" s="196"/>
      <c r="K356" s="197"/>
    </row>
    <row r="357" spans="1:11" ht="27.75" x14ac:dyDescent="0.4">
      <c r="A357" s="183"/>
      <c r="D357" s="194"/>
      <c r="E357" s="194"/>
      <c r="F357" s="194"/>
      <c r="G357" s="194"/>
      <c r="H357" s="194"/>
      <c r="I357" s="195"/>
      <c r="J357" s="196"/>
      <c r="K357" s="197"/>
    </row>
    <row r="358" spans="1:11" ht="27.75" x14ac:dyDescent="0.4">
      <c r="A358" s="88"/>
      <c r="D358" s="194"/>
      <c r="E358" s="194"/>
      <c r="F358" s="194"/>
      <c r="G358" s="194"/>
      <c r="H358" s="194"/>
      <c r="I358" s="195"/>
      <c r="J358" s="196"/>
      <c r="K358" s="197"/>
    </row>
    <row r="359" spans="1:11" ht="27.75" x14ac:dyDescent="0.4">
      <c r="A359" s="88"/>
      <c r="D359" s="194"/>
      <c r="E359" s="194"/>
      <c r="F359" s="194"/>
      <c r="G359" s="194"/>
      <c r="H359" s="194"/>
      <c r="I359" s="195"/>
      <c r="J359" s="196"/>
      <c r="K359" s="197"/>
    </row>
    <row r="360" spans="1:11" ht="27.75" x14ac:dyDescent="0.4">
      <c r="A360" s="88"/>
      <c r="D360" s="194"/>
      <c r="E360" s="194"/>
      <c r="F360" s="194"/>
      <c r="G360" s="194"/>
      <c r="H360" s="194"/>
      <c r="I360" s="198"/>
      <c r="J360" s="199"/>
      <c r="K360" s="194"/>
    </row>
    <row r="361" spans="1:11" ht="27.75" x14ac:dyDescent="0.4">
      <c r="A361" s="88"/>
      <c r="D361" s="194"/>
      <c r="E361" s="194"/>
      <c r="F361" s="194"/>
      <c r="G361" s="194"/>
      <c r="H361" s="194"/>
      <c r="I361" s="198"/>
      <c r="J361" s="199"/>
      <c r="K361" s="194"/>
    </row>
    <row r="362" spans="1:11" ht="27.75" x14ac:dyDescent="0.4">
      <c r="A362" s="88"/>
      <c r="D362" s="194"/>
      <c r="E362" s="194"/>
      <c r="F362" s="194"/>
      <c r="G362" s="194"/>
      <c r="H362" s="194"/>
      <c r="I362" s="198"/>
      <c r="J362" s="199"/>
      <c r="K362" s="194"/>
    </row>
    <row r="363" spans="1:11" ht="27.75" x14ac:dyDescent="0.4">
      <c r="A363" s="88"/>
      <c r="D363" s="194"/>
      <c r="E363" s="194"/>
      <c r="F363" s="194"/>
      <c r="G363" s="194"/>
      <c r="H363" s="194"/>
      <c r="I363" s="198"/>
      <c r="J363" s="199"/>
      <c r="K363" s="194"/>
    </row>
    <row r="364" spans="1:11" ht="27.75" x14ac:dyDescent="0.4">
      <c r="D364" s="194"/>
      <c r="E364" s="194"/>
      <c r="F364" s="194"/>
      <c r="G364" s="194"/>
      <c r="H364" s="194"/>
      <c r="I364" s="198"/>
      <c r="J364" s="199"/>
      <c r="K364" s="194"/>
    </row>
    <row r="365" spans="1:11" ht="27.75" x14ac:dyDescent="0.4">
      <c r="D365" s="194"/>
      <c r="E365" s="194"/>
      <c r="F365" s="194"/>
      <c r="G365" s="194"/>
      <c r="H365" s="194"/>
      <c r="I365" s="198"/>
      <c r="J365" s="199"/>
      <c r="K365" s="194"/>
    </row>
    <row r="366" spans="1:11" ht="27.75" x14ac:dyDescent="0.4">
      <c r="D366" s="194"/>
      <c r="E366" s="194"/>
      <c r="F366" s="194"/>
      <c r="G366" s="194"/>
      <c r="H366" s="194"/>
      <c r="I366" s="198"/>
      <c r="J366" s="199"/>
      <c r="K366" s="194"/>
    </row>
    <row r="367" spans="1:11" ht="27.75" x14ac:dyDescent="0.4">
      <c r="D367" s="194"/>
      <c r="E367" s="194"/>
      <c r="F367" s="194"/>
      <c r="G367" s="194"/>
      <c r="H367" s="194"/>
      <c r="I367" s="198"/>
      <c r="J367" s="199"/>
      <c r="K367" s="194"/>
    </row>
    <row r="368" spans="1:11" ht="27.75" x14ac:dyDescent="0.4">
      <c r="D368" s="194"/>
      <c r="E368" s="194"/>
      <c r="F368" s="194"/>
      <c r="G368" s="194"/>
      <c r="H368" s="194"/>
      <c r="I368" s="198"/>
      <c r="J368" s="199"/>
      <c r="K368" s="194"/>
    </row>
    <row r="369" spans="4:11" ht="27.75" x14ac:dyDescent="0.4">
      <c r="D369" s="194"/>
      <c r="E369" s="194"/>
      <c r="F369" s="194"/>
      <c r="G369" s="194"/>
      <c r="H369" s="194"/>
      <c r="I369" s="198"/>
      <c r="J369" s="199"/>
      <c r="K369" s="194"/>
    </row>
    <row r="370" spans="4:11" ht="27.75" x14ac:dyDescent="0.4">
      <c r="D370" s="194"/>
      <c r="E370" s="194"/>
      <c r="F370" s="194"/>
      <c r="G370" s="194"/>
      <c r="H370" s="194"/>
      <c r="I370" s="198"/>
      <c r="J370" s="199"/>
      <c r="K370" s="194"/>
    </row>
    <row r="371" spans="4:11" ht="27.75" x14ac:dyDescent="0.4">
      <c r="D371" s="194"/>
      <c r="E371" s="194"/>
      <c r="F371" s="194"/>
      <c r="G371" s="194"/>
      <c r="H371" s="194"/>
      <c r="I371" s="198"/>
      <c r="J371" s="199"/>
      <c r="K371" s="194"/>
    </row>
    <row r="372" spans="4:11" ht="27.75" x14ac:dyDescent="0.4">
      <c r="D372" s="194"/>
      <c r="E372" s="194"/>
      <c r="F372" s="194"/>
      <c r="G372" s="194"/>
      <c r="H372" s="194"/>
      <c r="I372" s="198"/>
      <c r="J372" s="199"/>
      <c r="K372" s="194"/>
    </row>
    <row r="373" spans="4:11" ht="27.75" x14ac:dyDescent="0.4">
      <c r="D373" s="194"/>
      <c r="E373" s="194"/>
      <c r="F373" s="194"/>
      <c r="G373" s="194"/>
      <c r="H373" s="194"/>
      <c r="I373" s="198"/>
      <c r="J373" s="199"/>
      <c r="K373" s="194"/>
    </row>
    <row r="374" spans="4:11" ht="27.75" x14ac:dyDescent="0.4">
      <c r="D374" s="194"/>
      <c r="E374" s="194"/>
      <c r="F374" s="194"/>
      <c r="G374" s="194"/>
      <c r="H374" s="194"/>
      <c r="I374" s="198"/>
      <c r="J374" s="199"/>
      <c r="K374" s="194"/>
    </row>
    <row r="375" spans="4:11" ht="27.75" x14ac:dyDescent="0.4">
      <c r="D375" s="194"/>
      <c r="E375" s="194"/>
      <c r="F375" s="194"/>
      <c r="G375" s="194"/>
      <c r="H375" s="194"/>
      <c r="I375" s="198"/>
      <c r="J375" s="199"/>
      <c r="K375" s="194"/>
    </row>
    <row r="376" spans="4:11" ht="27.75" x14ac:dyDescent="0.4">
      <c r="D376" s="194"/>
      <c r="E376" s="194"/>
      <c r="F376" s="194"/>
      <c r="G376" s="194"/>
      <c r="H376" s="194"/>
      <c r="I376" s="198"/>
      <c r="J376" s="199"/>
      <c r="K376" s="194"/>
    </row>
    <row r="377" spans="4:11" x14ac:dyDescent="0.45">
      <c r="J377" s="201"/>
      <c r="K377" s="87"/>
    </row>
    <row r="378" spans="4:11" x14ac:dyDescent="0.45">
      <c r="J378" s="201"/>
      <c r="K378" s="87"/>
    </row>
    <row r="379" spans="4:11" x14ac:dyDescent="0.45">
      <c r="J379" s="201"/>
      <c r="K379" s="87"/>
    </row>
    <row r="380" spans="4:11" x14ac:dyDescent="0.45">
      <c r="J380" s="201"/>
      <c r="K380" s="87"/>
    </row>
    <row r="381" spans="4:11" x14ac:dyDescent="0.45">
      <c r="J381" s="201"/>
      <c r="K381" s="87"/>
    </row>
    <row r="382" spans="4:11" x14ac:dyDescent="0.45">
      <c r="J382" s="201"/>
      <c r="K382" s="87"/>
    </row>
    <row r="383" spans="4:11" x14ac:dyDescent="0.45">
      <c r="J383" s="201"/>
      <c r="K383" s="87"/>
    </row>
    <row r="384" spans="4:11" x14ac:dyDescent="0.45">
      <c r="J384" s="201"/>
      <c r="K384" s="87"/>
    </row>
  </sheetData>
  <mergeCells count="192">
    <mergeCell ref="B241:C241"/>
    <mergeCell ref="B242:C242"/>
    <mergeCell ref="B243:C243"/>
    <mergeCell ref="B244:C244"/>
    <mergeCell ref="D250:K250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9:C219"/>
    <mergeCell ref="B221:C221"/>
    <mergeCell ref="B222:C222"/>
    <mergeCell ref="B213:C213"/>
    <mergeCell ref="B214:C214"/>
    <mergeCell ref="B215:C215"/>
    <mergeCell ref="B216:C216"/>
    <mergeCell ref="B217:C217"/>
    <mergeCell ref="B204:C204"/>
    <mergeCell ref="B205:C205"/>
    <mergeCell ref="B206:C206"/>
    <mergeCell ref="B207:C207"/>
    <mergeCell ref="B209:C209"/>
    <mergeCell ref="B211:C211"/>
    <mergeCell ref="B195:C195"/>
    <mergeCell ref="B196:C196"/>
    <mergeCell ref="B198:C198"/>
    <mergeCell ref="B200:C200"/>
    <mergeCell ref="B201:C201"/>
    <mergeCell ref="B203:C203"/>
    <mergeCell ref="B190:C190"/>
    <mergeCell ref="B192:C192"/>
    <mergeCell ref="B193:C193"/>
    <mergeCell ref="B194:C194"/>
    <mergeCell ref="B186:C186"/>
    <mergeCell ref="B187:C187"/>
    <mergeCell ref="B181:C181"/>
    <mergeCell ref="B183:C183"/>
    <mergeCell ref="B184:C184"/>
    <mergeCell ref="B174:C174"/>
    <mergeCell ref="B176:C176"/>
    <mergeCell ref="B177:C177"/>
    <mergeCell ref="B178:C178"/>
    <mergeCell ref="B179:C179"/>
    <mergeCell ref="B167:C167"/>
    <mergeCell ref="B168:C168"/>
    <mergeCell ref="B169:C169"/>
    <mergeCell ref="B170:C170"/>
    <mergeCell ref="B171:C171"/>
    <mergeCell ref="B172:C172"/>
    <mergeCell ref="B159:C159"/>
    <mergeCell ref="B160:C160"/>
    <mergeCell ref="B161:C161"/>
    <mergeCell ref="B162:C162"/>
    <mergeCell ref="B164:C164"/>
    <mergeCell ref="B166:C166"/>
    <mergeCell ref="B153:C153"/>
    <mergeCell ref="B154:C154"/>
    <mergeCell ref="B155:C155"/>
    <mergeCell ref="B156:C156"/>
    <mergeCell ref="B157:C157"/>
    <mergeCell ref="B158:C158"/>
    <mergeCell ref="B145:C145"/>
    <mergeCell ref="B146:C146"/>
    <mergeCell ref="B148:C148"/>
    <mergeCell ref="B149:C149"/>
    <mergeCell ref="B150:C150"/>
    <mergeCell ref="B151:C151"/>
    <mergeCell ref="B138:C138"/>
    <mergeCell ref="B139:C139"/>
    <mergeCell ref="B141:C141"/>
    <mergeCell ref="B143:C143"/>
    <mergeCell ref="B144:C144"/>
    <mergeCell ref="B135:C135"/>
    <mergeCell ref="B136:C136"/>
    <mergeCell ref="B137:C137"/>
    <mergeCell ref="B127:C127"/>
    <mergeCell ref="B128:C128"/>
    <mergeCell ref="B129:C129"/>
    <mergeCell ref="B130:C130"/>
    <mergeCell ref="B131:C131"/>
    <mergeCell ref="B133:C133"/>
    <mergeCell ref="B123:C123"/>
    <mergeCell ref="B124:C124"/>
    <mergeCell ref="B125:C125"/>
    <mergeCell ref="B126:C126"/>
    <mergeCell ref="B119:C119"/>
    <mergeCell ref="B120:C120"/>
    <mergeCell ref="B121:C121"/>
    <mergeCell ref="B112:C112"/>
    <mergeCell ref="B114:C114"/>
    <mergeCell ref="B115:C115"/>
    <mergeCell ref="B116:C116"/>
    <mergeCell ref="B117:C117"/>
    <mergeCell ref="B118:C118"/>
    <mergeCell ref="B106:C106"/>
    <mergeCell ref="B107:C107"/>
    <mergeCell ref="B109:C109"/>
    <mergeCell ref="B111:C111"/>
    <mergeCell ref="B99:C99"/>
    <mergeCell ref="B100:C100"/>
    <mergeCell ref="B101:C101"/>
    <mergeCell ref="B102:C102"/>
    <mergeCell ref="B103:C103"/>
    <mergeCell ref="B104:C104"/>
    <mergeCell ref="B97:C97"/>
    <mergeCell ref="B91:C91"/>
    <mergeCell ref="B93:C93"/>
    <mergeCell ref="B94:C94"/>
    <mergeCell ref="B95:C95"/>
    <mergeCell ref="B88:C88"/>
    <mergeCell ref="B78:C78"/>
    <mergeCell ref="B84:C84"/>
    <mergeCell ref="B85:C85"/>
    <mergeCell ref="B86:C86"/>
    <mergeCell ref="B87:C87"/>
    <mergeCell ref="B30:C30"/>
    <mergeCell ref="B31:C31"/>
    <mergeCell ref="B32:C32"/>
    <mergeCell ref="B33:C33"/>
    <mergeCell ref="B34:C34"/>
    <mergeCell ref="B35:C35"/>
    <mergeCell ref="B52:C52"/>
    <mergeCell ref="B54:C54"/>
    <mergeCell ref="B55:C55"/>
    <mergeCell ref="B43:C43"/>
    <mergeCell ref="B44:C44"/>
    <mergeCell ref="B45:C45"/>
    <mergeCell ref="B46:C46"/>
    <mergeCell ref="B48:C48"/>
    <mergeCell ref="B50:C50"/>
    <mergeCell ref="B252:C252"/>
    <mergeCell ref="B253:C253"/>
    <mergeCell ref="B254:C254"/>
    <mergeCell ref="B36:C36"/>
    <mergeCell ref="B37:C37"/>
    <mergeCell ref="B38:C38"/>
    <mergeCell ref="B39:C39"/>
    <mergeCell ref="B40:C40"/>
    <mergeCell ref="B42:C42"/>
    <mergeCell ref="B56:C56"/>
    <mergeCell ref="B71:C71"/>
    <mergeCell ref="B72:C72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255:C255"/>
    <mergeCell ref="I1:J5"/>
    <mergeCell ref="F8:I15"/>
    <mergeCell ref="J8:K15"/>
    <mergeCell ref="B248:C248"/>
    <mergeCell ref="B249:C249"/>
    <mergeCell ref="B250:C250"/>
    <mergeCell ref="B251:C251"/>
    <mergeCell ref="B16:C16"/>
    <mergeCell ref="A6:I6"/>
    <mergeCell ref="J6:K6"/>
    <mergeCell ref="A8:A15"/>
    <mergeCell ref="B8:C15"/>
    <mergeCell ref="D8:D15"/>
    <mergeCell ref="E8:E15"/>
    <mergeCell ref="B18:C18"/>
    <mergeCell ref="B20:C20"/>
    <mergeCell ref="B21:C21"/>
    <mergeCell ref="B22:C22"/>
    <mergeCell ref="B25:C25"/>
    <mergeCell ref="B26:C26"/>
    <mergeCell ref="B27:C27"/>
    <mergeCell ref="B28:C28"/>
    <mergeCell ref="B29:C29"/>
  </mergeCells>
  <conditionalFormatting sqref="I27 I188 I51 I151 I170:I171 I78 I117 I71:I72 I107 I119">
    <cfRule type="cellIs" dxfId="1" priority="2" stopIfTrue="1" operator="equal">
      <formula>0</formula>
    </cfRule>
  </conditionalFormatting>
  <conditionalFormatting sqref="I124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5" fitToHeight="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topLeftCell="A46" zoomScale="85" zoomScaleNormal="85" workbookViewId="0">
      <selection activeCell="E48" sqref="E48"/>
    </sheetView>
  </sheetViews>
  <sheetFormatPr defaultRowHeight="15" x14ac:dyDescent="0.25"/>
  <cols>
    <col min="1" max="1" width="39.7109375" customWidth="1"/>
    <col min="2" max="2" width="12.85546875" customWidth="1"/>
    <col min="3" max="3" width="25" customWidth="1"/>
    <col min="4" max="4" width="19.85546875" customWidth="1"/>
    <col min="5" max="5" width="20.140625" customWidth="1"/>
    <col min="6" max="6" width="28" customWidth="1"/>
  </cols>
  <sheetData>
    <row r="1" spans="1:7" ht="15" customHeight="1" x14ac:dyDescent="0.25">
      <c r="E1" s="85"/>
      <c r="F1" s="275" t="s">
        <v>308</v>
      </c>
      <c r="G1" s="86"/>
    </row>
    <row r="2" spans="1:7" ht="15" customHeight="1" x14ac:dyDescent="0.25">
      <c r="E2" s="85"/>
      <c r="F2" s="275"/>
      <c r="G2" s="86"/>
    </row>
    <row r="3" spans="1:7" ht="15" customHeight="1" x14ac:dyDescent="0.25">
      <c r="E3" s="85"/>
      <c r="F3" s="275"/>
      <c r="G3" s="86"/>
    </row>
    <row r="4" spans="1:7" ht="15" customHeight="1" x14ac:dyDescent="0.25">
      <c r="E4" s="85"/>
      <c r="F4" s="275"/>
      <c r="G4" s="86"/>
    </row>
    <row r="5" spans="1:7" ht="15" customHeight="1" x14ac:dyDescent="0.25">
      <c r="E5" s="85"/>
      <c r="F5" s="275"/>
      <c r="G5" s="86"/>
    </row>
    <row r="6" spans="1:7" ht="18.75" x14ac:dyDescent="0.3">
      <c r="A6" s="278" t="s">
        <v>241</v>
      </c>
      <c r="B6" s="278"/>
      <c r="C6" s="278"/>
      <c r="D6" s="278"/>
      <c r="E6" s="278"/>
      <c r="F6" s="278"/>
    </row>
    <row r="7" spans="1:7" ht="18.75" x14ac:dyDescent="0.3">
      <c r="A7" s="278" t="s">
        <v>242</v>
      </c>
      <c r="B7" s="278"/>
      <c r="C7" s="278"/>
      <c r="D7" s="278"/>
      <c r="E7" s="278"/>
      <c r="F7" s="278"/>
    </row>
    <row r="8" spans="1:7" ht="18.75" x14ac:dyDescent="0.3">
      <c r="A8" s="279" t="s">
        <v>307</v>
      </c>
      <c r="B8" s="279"/>
      <c r="C8" s="279"/>
      <c r="D8" s="279"/>
      <c r="E8" s="279"/>
      <c r="F8" s="279"/>
    </row>
    <row r="9" spans="1:7" ht="10.5" customHeight="1" x14ac:dyDescent="0.25"/>
    <row r="10" spans="1:7" ht="33" customHeight="1" x14ac:dyDescent="0.25">
      <c r="A10" s="280" t="s">
        <v>243</v>
      </c>
      <c r="B10" s="280" t="s">
        <v>244</v>
      </c>
      <c r="C10" s="280" t="s">
        <v>245</v>
      </c>
      <c r="D10" s="281" t="s">
        <v>232</v>
      </c>
      <c r="E10" s="280" t="s">
        <v>246</v>
      </c>
      <c r="F10" s="276" t="s">
        <v>233</v>
      </c>
    </row>
    <row r="11" spans="1:7" ht="54.75" customHeight="1" x14ac:dyDescent="0.25">
      <c r="A11" s="280"/>
      <c r="B11" s="280"/>
      <c r="C11" s="280"/>
      <c r="D11" s="281"/>
      <c r="E11" s="280"/>
      <c r="F11" s="277"/>
    </row>
    <row r="12" spans="1:7" x14ac:dyDescent="0.25">
      <c r="A12" s="57">
        <v>1</v>
      </c>
      <c r="B12" s="57">
        <v>2</v>
      </c>
      <c r="C12" s="57">
        <v>3</v>
      </c>
      <c r="D12" s="56">
        <v>4</v>
      </c>
      <c r="E12" s="57">
        <v>6</v>
      </c>
      <c r="F12" s="56">
        <v>7</v>
      </c>
    </row>
    <row r="13" spans="1:7" x14ac:dyDescent="0.25">
      <c r="A13" s="58" t="s">
        <v>247</v>
      </c>
      <c r="B13" s="58"/>
      <c r="C13" s="58"/>
      <c r="D13" s="59">
        <f>SUM(D14+D40)</f>
        <v>6540.9</v>
      </c>
      <c r="E13" s="59">
        <f>SUM(E14+E40)</f>
        <v>1146.5</v>
      </c>
      <c r="F13" s="59">
        <f>SUM(E13/D13)*100</f>
        <v>17.528168906419605</v>
      </c>
    </row>
    <row r="14" spans="1:7" ht="75" x14ac:dyDescent="0.3">
      <c r="A14" s="60" t="s">
        <v>194</v>
      </c>
      <c r="B14" s="61"/>
      <c r="C14" s="62" t="s">
        <v>248</v>
      </c>
      <c r="D14" s="63">
        <f>SUM(D15+D21+D27+D33)</f>
        <v>4056.3</v>
      </c>
      <c r="E14" s="63">
        <f>SUM(E15+E21+E27+E33)</f>
        <v>619.49999999999989</v>
      </c>
      <c r="F14" s="59">
        <f t="shared" ref="F14:F48" si="0">SUM(E14/D14)*100</f>
        <v>15.272539013386579</v>
      </c>
    </row>
    <row r="15" spans="1:7" ht="78.75" x14ac:dyDescent="0.25">
      <c r="A15" s="64" t="s">
        <v>249</v>
      </c>
      <c r="B15" s="65"/>
      <c r="C15" s="66" t="s">
        <v>310</v>
      </c>
      <c r="D15" s="67">
        <f>SUM(D16:D20)</f>
        <v>55.2</v>
      </c>
      <c r="E15" s="67">
        <f>SUM(E16:E20)</f>
        <v>0</v>
      </c>
      <c r="F15" s="59">
        <f t="shared" si="0"/>
        <v>0</v>
      </c>
    </row>
    <row r="16" spans="1:7" ht="63" x14ac:dyDescent="0.25">
      <c r="A16" s="68" t="s">
        <v>149</v>
      </c>
      <c r="B16" s="69"/>
      <c r="C16" s="70" t="s">
        <v>309</v>
      </c>
      <c r="D16" s="71">
        <v>10</v>
      </c>
      <c r="E16" s="71">
        <v>0</v>
      </c>
      <c r="F16" s="59">
        <f t="shared" si="0"/>
        <v>0</v>
      </c>
    </row>
    <row r="17" spans="1:6" ht="31.5" x14ac:dyDescent="0.25">
      <c r="A17" s="72" t="s">
        <v>152</v>
      </c>
      <c r="B17" s="69"/>
      <c r="C17" s="70" t="s">
        <v>311</v>
      </c>
      <c r="D17" s="71">
        <v>15</v>
      </c>
      <c r="E17" s="71">
        <v>0</v>
      </c>
      <c r="F17" s="59">
        <f t="shared" si="0"/>
        <v>0</v>
      </c>
    </row>
    <row r="18" spans="1:6" ht="15.75" x14ac:dyDescent="0.25">
      <c r="A18" s="72" t="s">
        <v>152</v>
      </c>
      <c r="B18" s="69"/>
      <c r="C18" s="70" t="s">
        <v>312</v>
      </c>
      <c r="D18" s="71">
        <v>19.2</v>
      </c>
      <c r="E18" s="71">
        <v>0</v>
      </c>
      <c r="F18" s="59">
        <f t="shared" si="0"/>
        <v>0</v>
      </c>
    </row>
    <row r="19" spans="1:6" ht="15.75" x14ac:dyDescent="0.25">
      <c r="A19" s="72" t="s">
        <v>152</v>
      </c>
      <c r="B19" s="69"/>
      <c r="C19" s="70" t="s">
        <v>313</v>
      </c>
      <c r="D19" s="71">
        <v>1</v>
      </c>
      <c r="E19" s="71">
        <v>0</v>
      </c>
      <c r="F19" s="59">
        <f t="shared" si="0"/>
        <v>0</v>
      </c>
    </row>
    <row r="20" spans="1:6" ht="47.25" x14ac:dyDescent="0.25">
      <c r="A20" s="68" t="s">
        <v>266</v>
      </c>
      <c r="B20" s="69"/>
      <c r="C20" s="70" t="s">
        <v>315</v>
      </c>
      <c r="D20" s="71">
        <v>10</v>
      </c>
      <c r="E20" s="71">
        <v>0</v>
      </c>
      <c r="F20" s="59">
        <f t="shared" si="0"/>
        <v>0</v>
      </c>
    </row>
    <row r="21" spans="1:6" ht="31.5" x14ac:dyDescent="0.25">
      <c r="A21" s="64" t="s">
        <v>250</v>
      </c>
      <c r="B21" s="65"/>
      <c r="C21" s="66" t="s">
        <v>314</v>
      </c>
      <c r="D21" s="67">
        <f>SUM(D22:D26)</f>
        <v>274.10000000000002</v>
      </c>
      <c r="E21" s="67">
        <f t="shared" ref="E21" si="1">SUM(E22:E26)</f>
        <v>18.399999999999999</v>
      </c>
      <c r="F21" s="59">
        <f t="shared" si="0"/>
        <v>6.7128785114921552</v>
      </c>
    </row>
    <row r="22" spans="1:6" ht="31.5" x14ac:dyDescent="0.25">
      <c r="A22" s="68" t="s">
        <v>159</v>
      </c>
      <c r="B22" s="69"/>
      <c r="C22" s="70" t="s">
        <v>267</v>
      </c>
      <c r="D22" s="71">
        <v>140.30000000000001</v>
      </c>
      <c r="E22" s="71">
        <v>18.399999999999999</v>
      </c>
      <c r="F22" s="59">
        <f t="shared" si="0"/>
        <v>13.114754098360654</v>
      </c>
    </row>
    <row r="23" spans="1:6" ht="31.5" x14ac:dyDescent="0.25">
      <c r="A23" s="68" t="s">
        <v>159</v>
      </c>
      <c r="B23" s="69"/>
      <c r="C23" s="70" t="s">
        <v>316</v>
      </c>
      <c r="D23" s="71">
        <v>132.5</v>
      </c>
      <c r="E23" s="71">
        <v>0</v>
      </c>
      <c r="F23" s="59">
        <f t="shared" si="0"/>
        <v>0</v>
      </c>
    </row>
    <row r="24" spans="1:6" ht="31.5" x14ac:dyDescent="0.25">
      <c r="A24" s="68" t="s">
        <v>159</v>
      </c>
      <c r="B24" s="69"/>
      <c r="C24" s="70" t="s">
        <v>317</v>
      </c>
      <c r="D24" s="71">
        <v>1.3</v>
      </c>
      <c r="E24" s="71">
        <v>0</v>
      </c>
      <c r="F24" s="59">
        <f t="shared" si="0"/>
        <v>0</v>
      </c>
    </row>
    <row r="25" spans="1:6" ht="31.5" hidden="1" x14ac:dyDescent="0.25">
      <c r="A25" s="68" t="s">
        <v>159</v>
      </c>
      <c r="B25" s="69"/>
      <c r="C25" s="70"/>
      <c r="D25" s="71"/>
      <c r="E25" s="71"/>
      <c r="F25" s="59" t="e">
        <f t="shared" si="0"/>
        <v>#DIV/0!</v>
      </c>
    </row>
    <row r="26" spans="1:6" ht="31.5" hidden="1" x14ac:dyDescent="0.25">
      <c r="A26" s="68" t="s">
        <v>159</v>
      </c>
      <c r="B26" s="69"/>
      <c r="C26" s="70"/>
      <c r="D26" s="71"/>
      <c r="E26" s="71"/>
      <c r="F26" s="59" t="e">
        <f t="shared" si="0"/>
        <v>#DIV/0!</v>
      </c>
    </row>
    <row r="27" spans="1:6" ht="47.25" x14ac:dyDescent="0.25">
      <c r="A27" s="73" t="s">
        <v>251</v>
      </c>
      <c r="B27" s="65"/>
      <c r="C27" s="66" t="s">
        <v>318</v>
      </c>
      <c r="D27" s="67">
        <f>SUM(D28:D32)</f>
        <v>2351.8000000000002</v>
      </c>
      <c r="E27" s="67">
        <f t="shared" ref="E27" si="2">SUM(E28:E32)</f>
        <v>384.29999999999995</v>
      </c>
      <c r="F27" s="59">
        <f t="shared" si="0"/>
        <v>16.340675227485328</v>
      </c>
    </row>
    <row r="28" spans="1:6" ht="31.5" hidden="1" x14ac:dyDescent="0.25">
      <c r="A28" s="68" t="s">
        <v>161</v>
      </c>
      <c r="B28" s="69"/>
      <c r="C28" s="70" t="s">
        <v>252</v>
      </c>
      <c r="D28" s="71"/>
      <c r="E28" s="71"/>
      <c r="F28" s="59" t="e">
        <f t="shared" si="0"/>
        <v>#DIV/0!</v>
      </c>
    </row>
    <row r="29" spans="1:6" ht="15.75" x14ac:dyDescent="0.25">
      <c r="A29" s="74" t="s">
        <v>168</v>
      </c>
      <c r="B29" s="69"/>
      <c r="C29" s="70" t="s">
        <v>268</v>
      </c>
      <c r="D29" s="71">
        <v>227.8</v>
      </c>
      <c r="E29" s="71">
        <v>0</v>
      </c>
      <c r="F29" s="59">
        <f t="shared" si="0"/>
        <v>0</v>
      </c>
    </row>
    <row r="30" spans="1:6" ht="15.75" x14ac:dyDescent="0.25">
      <c r="A30" s="74" t="s">
        <v>171</v>
      </c>
      <c r="B30" s="69"/>
      <c r="C30" s="70" t="s">
        <v>269</v>
      </c>
      <c r="D30" s="71">
        <v>979.9</v>
      </c>
      <c r="E30" s="71">
        <v>194.6</v>
      </c>
      <c r="F30" s="59">
        <f t="shared" si="0"/>
        <v>19.8591693029901</v>
      </c>
    </row>
    <row r="31" spans="1:6" ht="31.5" x14ac:dyDescent="0.25">
      <c r="A31" s="68" t="s">
        <v>173</v>
      </c>
      <c r="B31" s="69"/>
      <c r="C31" s="70" t="s">
        <v>270</v>
      </c>
      <c r="D31" s="71">
        <v>215.9</v>
      </c>
      <c r="E31" s="71">
        <v>44</v>
      </c>
      <c r="F31" s="59">
        <f t="shared" si="0"/>
        <v>20.379805465493284</v>
      </c>
    </row>
    <row r="32" spans="1:6" ht="31.5" x14ac:dyDescent="0.25">
      <c r="A32" s="68" t="s">
        <v>173</v>
      </c>
      <c r="B32" s="69"/>
      <c r="C32" s="70" t="s">
        <v>271</v>
      </c>
      <c r="D32" s="71">
        <v>928.2</v>
      </c>
      <c r="E32" s="71">
        <v>145.69999999999999</v>
      </c>
      <c r="F32" s="59">
        <f t="shared" si="0"/>
        <v>15.697048049989224</v>
      </c>
    </row>
    <row r="33" spans="1:6" ht="78.75" x14ac:dyDescent="0.25">
      <c r="A33" s="75" t="s">
        <v>253</v>
      </c>
      <c r="B33" s="76"/>
      <c r="C33" s="77" t="s">
        <v>254</v>
      </c>
      <c r="D33" s="78">
        <f>SUM(D34:D39)</f>
        <v>1375.2</v>
      </c>
      <c r="E33" s="78">
        <f>SUM(E34:E39)</f>
        <v>216.79999999999998</v>
      </c>
      <c r="F33" s="59">
        <f t="shared" si="0"/>
        <v>15.764979639325189</v>
      </c>
    </row>
    <row r="34" spans="1:6" ht="94.5" x14ac:dyDescent="0.25">
      <c r="A34" s="68" t="s">
        <v>120</v>
      </c>
      <c r="B34" s="69"/>
      <c r="C34" s="70" t="s">
        <v>272</v>
      </c>
      <c r="D34" s="71">
        <v>634.20000000000005</v>
      </c>
      <c r="E34" s="71">
        <v>101.4</v>
      </c>
      <c r="F34" s="59">
        <f t="shared" si="0"/>
        <v>15.988647114474929</v>
      </c>
    </row>
    <row r="35" spans="1:6" ht="94.5" hidden="1" x14ac:dyDescent="0.25">
      <c r="A35" s="68" t="s">
        <v>120</v>
      </c>
      <c r="B35" s="69"/>
      <c r="C35" s="70" t="s">
        <v>273</v>
      </c>
      <c r="D35" s="71"/>
      <c r="E35" s="71"/>
      <c r="F35" s="59" t="e">
        <f t="shared" si="0"/>
        <v>#DIV/0!</v>
      </c>
    </row>
    <row r="36" spans="1:6" ht="69" customHeight="1" x14ac:dyDescent="0.25">
      <c r="A36" s="68" t="s">
        <v>255</v>
      </c>
      <c r="B36" s="69"/>
      <c r="C36" s="70" t="s">
        <v>274</v>
      </c>
      <c r="D36" s="71">
        <v>0.6</v>
      </c>
      <c r="E36" s="71">
        <v>0.6</v>
      </c>
      <c r="F36" s="59">
        <f t="shared" si="0"/>
        <v>100</v>
      </c>
    </row>
    <row r="37" spans="1:6" ht="31.5" x14ac:dyDescent="0.25">
      <c r="A37" s="68" t="s">
        <v>137</v>
      </c>
      <c r="B37" s="69"/>
      <c r="C37" s="70" t="s">
        <v>275</v>
      </c>
      <c r="D37" s="71">
        <v>566.20000000000005</v>
      </c>
      <c r="E37" s="71">
        <v>100.6</v>
      </c>
      <c r="F37" s="59">
        <f t="shared" si="0"/>
        <v>17.767573295655243</v>
      </c>
    </row>
    <row r="38" spans="1:6" ht="31.5" x14ac:dyDescent="0.25">
      <c r="A38" s="68" t="s">
        <v>137</v>
      </c>
      <c r="B38" s="69"/>
      <c r="C38" s="70" t="s">
        <v>319</v>
      </c>
      <c r="D38" s="71">
        <v>160</v>
      </c>
      <c r="E38" s="71">
        <v>0</v>
      </c>
      <c r="F38" s="59">
        <f t="shared" si="0"/>
        <v>0</v>
      </c>
    </row>
    <row r="39" spans="1:6" ht="31.5" x14ac:dyDescent="0.25">
      <c r="A39" s="68" t="s">
        <v>137</v>
      </c>
      <c r="B39" s="69"/>
      <c r="C39" s="70" t="s">
        <v>276</v>
      </c>
      <c r="D39" s="71">
        <v>14.2</v>
      </c>
      <c r="E39" s="71">
        <v>14.2</v>
      </c>
      <c r="F39" s="59">
        <f t="shared" si="0"/>
        <v>100</v>
      </c>
    </row>
    <row r="40" spans="1:6" ht="56.25" x14ac:dyDescent="0.3">
      <c r="A40" s="79" t="s">
        <v>195</v>
      </c>
      <c r="B40" s="61"/>
      <c r="C40" s="80" t="s">
        <v>256</v>
      </c>
      <c r="D40" s="63">
        <f>SUM(D41)</f>
        <v>2484.6</v>
      </c>
      <c r="E40" s="63">
        <f t="shared" ref="E40" si="3">SUM(E41)</f>
        <v>527</v>
      </c>
      <c r="F40" s="59">
        <f t="shared" si="0"/>
        <v>21.210657651130969</v>
      </c>
    </row>
    <row r="41" spans="1:6" ht="47.25" x14ac:dyDescent="0.25">
      <c r="A41" s="73" t="s">
        <v>257</v>
      </c>
      <c r="B41" s="65"/>
      <c r="C41" s="66" t="s">
        <v>258</v>
      </c>
      <c r="D41" s="67">
        <f>SUM(D42:D48)</f>
        <v>2484.6</v>
      </c>
      <c r="E41" s="67">
        <f t="shared" ref="E41" si="4">SUM(E42:E48)</f>
        <v>527</v>
      </c>
      <c r="F41" s="59">
        <f t="shared" si="0"/>
        <v>21.210657651130969</v>
      </c>
    </row>
    <row r="42" spans="1:6" ht="126" x14ac:dyDescent="0.25">
      <c r="A42" s="74" t="s">
        <v>259</v>
      </c>
      <c r="B42" s="69"/>
      <c r="C42" s="70" t="s">
        <v>277</v>
      </c>
      <c r="D42" s="71">
        <v>1203.5</v>
      </c>
      <c r="E42" s="71">
        <v>271.39999999999998</v>
      </c>
      <c r="F42" s="59">
        <f t="shared" si="0"/>
        <v>22.55089322808475</v>
      </c>
    </row>
    <row r="43" spans="1:6" ht="110.25" hidden="1" x14ac:dyDescent="0.25">
      <c r="A43" s="74" t="s">
        <v>260</v>
      </c>
      <c r="B43" s="69"/>
      <c r="C43" s="70" t="s">
        <v>292</v>
      </c>
      <c r="D43" s="71"/>
      <c r="E43" s="71"/>
      <c r="F43" s="59"/>
    </row>
    <row r="44" spans="1:6" ht="110.25" hidden="1" x14ac:dyDescent="0.25">
      <c r="A44" s="74" t="s">
        <v>260</v>
      </c>
      <c r="B44" s="69"/>
      <c r="C44" s="70" t="s">
        <v>261</v>
      </c>
      <c r="D44" s="71"/>
      <c r="E44" s="71"/>
      <c r="F44" s="59" t="e">
        <f t="shared" si="0"/>
        <v>#DIV/0!</v>
      </c>
    </row>
    <row r="45" spans="1:6" ht="110.25" hidden="1" x14ac:dyDescent="0.25">
      <c r="A45" s="74" t="s">
        <v>260</v>
      </c>
      <c r="B45" s="69"/>
      <c r="C45" s="70" t="s">
        <v>262</v>
      </c>
      <c r="D45" s="71"/>
      <c r="E45" s="71"/>
      <c r="F45" s="59" t="e">
        <f t="shared" si="0"/>
        <v>#DIV/0!</v>
      </c>
    </row>
    <row r="46" spans="1:6" ht="126" x14ac:dyDescent="0.25">
      <c r="A46" s="74" t="s">
        <v>263</v>
      </c>
      <c r="B46" s="69"/>
      <c r="C46" s="70" t="s">
        <v>278</v>
      </c>
      <c r="D46" s="71">
        <v>1172.5</v>
      </c>
      <c r="E46" s="71">
        <v>212.6</v>
      </c>
      <c r="F46" s="59">
        <f t="shared" si="0"/>
        <v>18.132196162046906</v>
      </c>
    </row>
    <row r="47" spans="1:6" ht="110.25" x14ac:dyDescent="0.25">
      <c r="A47" s="74" t="s">
        <v>264</v>
      </c>
      <c r="B47" s="69"/>
      <c r="C47" s="70" t="s">
        <v>279</v>
      </c>
      <c r="D47" s="71">
        <v>43</v>
      </c>
      <c r="E47" s="71">
        <v>43</v>
      </c>
      <c r="F47" s="59">
        <f t="shared" si="0"/>
        <v>100</v>
      </c>
    </row>
    <row r="48" spans="1:6" ht="126" x14ac:dyDescent="0.25">
      <c r="A48" s="74" t="s">
        <v>265</v>
      </c>
      <c r="B48" s="69"/>
      <c r="C48" s="70" t="s">
        <v>280</v>
      </c>
      <c r="D48" s="71">
        <v>65.599999999999994</v>
      </c>
      <c r="E48" s="71">
        <v>0</v>
      </c>
      <c r="F48" s="59">
        <f t="shared" si="0"/>
        <v>0</v>
      </c>
    </row>
    <row r="49" spans="1:6" x14ac:dyDescent="0.25">
      <c r="C49" s="81"/>
      <c r="D49" s="82"/>
      <c r="E49" s="82"/>
      <c r="F49" s="82"/>
    </row>
    <row r="50" spans="1:6" x14ac:dyDescent="0.25">
      <c r="C50" s="81"/>
      <c r="D50" s="82"/>
      <c r="E50" s="82"/>
      <c r="F50" s="82"/>
    </row>
    <row r="51" spans="1:6" x14ac:dyDescent="0.25">
      <c r="C51" s="81"/>
      <c r="D51" s="82"/>
      <c r="E51" s="82"/>
      <c r="F51" s="82"/>
    </row>
    <row r="52" spans="1:6" x14ac:dyDescent="0.25">
      <c r="A52" s="83"/>
      <c r="B52" s="83"/>
      <c r="C52" s="84"/>
      <c r="D52" s="82"/>
      <c r="E52" s="82"/>
      <c r="F52" s="82"/>
    </row>
    <row r="53" spans="1:6" x14ac:dyDescent="0.25">
      <c r="C53" s="81"/>
      <c r="D53" s="82"/>
      <c r="E53" s="82"/>
      <c r="F53" s="82"/>
    </row>
    <row r="54" spans="1:6" x14ac:dyDescent="0.25">
      <c r="C54" s="81"/>
      <c r="D54" s="82"/>
      <c r="E54" s="82"/>
      <c r="F54" s="82"/>
    </row>
    <row r="55" spans="1:6" x14ac:dyDescent="0.25">
      <c r="C55" s="81"/>
      <c r="D55" s="82"/>
      <c r="E55" s="82"/>
      <c r="F55" s="82"/>
    </row>
    <row r="56" spans="1:6" x14ac:dyDescent="0.25">
      <c r="C56" s="81"/>
      <c r="D56" s="82"/>
      <c r="E56" s="82"/>
      <c r="F56" s="82"/>
    </row>
    <row r="57" spans="1:6" x14ac:dyDescent="0.25">
      <c r="C57" s="81"/>
      <c r="D57" s="82"/>
      <c r="E57" s="82"/>
      <c r="F57" s="82"/>
    </row>
    <row r="58" spans="1:6" x14ac:dyDescent="0.25">
      <c r="C58" s="81"/>
      <c r="D58" s="82"/>
      <c r="E58" s="82"/>
      <c r="F58" s="82"/>
    </row>
    <row r="59" spans="1:6" x14ac:dyDescent="0.25">
      <c r="C59" s="81"/>
      <c r="D59" s="82"/>
      <c r="E59" s="82"/>
      <c r="F59" s="82"/>
    </row>
    <row r="60" spans="1:6" x14ac:dyDescent="0.25">
      <c r="C60" s="81"/>
      <c r="D60" s="82"/>
      <c r="E60" s="82"/>
      <c r="F60" s="82"/>
    </row>
    <row r="61" spans="1:6" x14ac:dyDescent="0.25">
      <c r="C61" s="81"/>
      <c r="D61" s="82"/>
      <c r="E61" s="82"/>
      <c r="F61" s="82"/>
    </row>
  </sheetData>
  <mergeCells count="10">
    <mergeCell ref="F1:F5"/>
    <mergeCell ref="F10:F11"/>
    <mergeCell ref="A6:F6"/>
    <mergeCell ref="A7:F7"/>
    <mergeCell ref="A8:F8"/>
    <mergeCell ref="A10:A11"/>
    <mergeCell ref="B10:B11"/>
    <mergeCell ref="C10:C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paperSize="9" scale="59" fitToHeight="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workbookViewId="0">
      <selection activeCell="D14" sqref="D14:D15"/>
    </sheetView>
  </sheetViews>
  <sheetFormatPr defaultRowHeight="15" x14ac:dyDescent="0.25"/>
  <cols>
    <col min="1" max="1" width="36.5703125" customWidth="1"/>
    <col min="2" max="2" width="30.5703125" customWidth="1"/>
    <col min="3" max="3" width="24.140625" customWidth="1"/>
    <col min="4" max="4" width="18" customWidth="1"/>
    <col min="5" max="5" width="31.5703125" customWidth="1"/>
  </cols>
  <sheetData>
    <row r="1" spans="1:5" ht="15.75" customHeight="1" x14ac:dyDescent="0.25">
      <c r="E1" s="282" t="s">
        <v>320</v>
      </c>
    </row>
    <row r="2" spans="1:5" ht="15.75" customHeight="1" x14ac:dyDescent="0.25">
      <c r="E2" s="282"/>
    </row>
    <row r="3" spans="1:5" ht="15.75" customHeight="1" x14ac:dyDescent="0.25">
      <c r="E3" s="282"/>
    </row>
    <row r="4" spans="1:5" ht="15.75" customHeight="1" x14ac:dyDescent="0.25">
      <c r="E4" s="282"/>
    </row>
    <row r="5" spans="1:5" ht="15.75" customHeight="1" x14ac:dyDescent="0.25">
      <c r="E5" s="282"/>
    </row>
    <row r="6" spans="1:5" ht="15.75" customHeight="1" x14ac:dyDescent="0.25">
      <c r="E6" s="282"/>
    </row>
    <row r="7" spans="1:5" ht="20.25" x14ac:dyDescent="0.25">
      <c r="A7" s="291" t="s">
        <v>241</v>
      </c>
      <c r="B7" s="291"/>
      <c r="C7" s="291"/>
      <c r="D7" s="291"/>
      <c r="E7" s="291"/>
    </row>
    <row r="8" spans="1:5" ht="15.75" x14ac:dyDescent="0.25">
      <c r="A8" s="292" t="s">
        <v>284</v>
      </c>
      <c r="B8" s="292"/>
      <c r="C8" s="292"/>
      <c r="D8" s="292"/>
      <c r="E8" s="292"/>
    </row>
    <row r="9" spans="1:5" ht="15.75" x14ac:dyDescent="0.25">
      <c r="A9" s="293" t="s">
        <v>285</v>
      </c>
      <c r="B9" s="293"/>
      <c r="C9" s="293"/>
      <c r="D9" s="293"/>
      <c r="E9" s="293"/>
    </row>
    <row r="10" spans="1:5" ht="15.75" x14ac:dyDescent="0.25">
      <c r="A10" s="292"/>
      <c r="B10" s="292"/>
      <c r="C10" s="292"/>
      <c r="D10" s="292"/>
      <c r="E10" s="292"/>
    </row>
    <row r="11" spans="1:5" ht="15.75" x14ac:dyDescent="0.25">
      <c r="A11" s="292" t="s">
        <v>321</v>
      </c>
      <c r="B11" s="292"/>
      <c r="C11" s="292"/>
      <c r="D11" s="292"/>
      <c r="E11" s="292"/>
    </row>
    <row r="12" spans="1:5" ht="16.5" thickBot="1" x14ac:dyDescent="0.3">
      <c r="A12" s="203"/>
    </row>
    <row r="13" spans="1:5" ht="75.75" thickBot="1" x14ac:dyDescent="0.3">
      <c r="A13" s="204" t="s">
        <v>323</v>
      </c>
      <c r="B13" s="205" t="s">
        <v>286</v>
      </c>
      <c r="C13" s="205" t="s">
        <v>281</v>
      </c>
      <c r="D13" s="205" t="s">
        <v>282</v>
      </c>
      <c r="E13" s="205" t="s">
        <v>283</v>
      </c>
    </row>
    <row r="14" spans="1:5" ht="94.5" customHeight="1" x14ac:dyDescent="0.25">
      <c r="A14" s="283" t="s">
        <v>322</v>
      </c>
      <c r="B14" s="285">
        <v>10</v>
      </c>
      <c r="C14" s="287">
        <v>0</v>
      </c>
      <c r="D14" s="289"/>
      <c r="E14" s="289"/>
    </row>
    <row r="15" spans="1:5" ht="15.75" thickBot="1" x14ac:dyDescent="0.3">
      <c r="A15" s="284"/>
      <c r="B15" s="286"/>
      <c r="C15" s="288"/>
      <c r="D15" s="290"/>
      <c r="E15" s="290"/>
    </row>
    <row r="16" spans="1:5" ht="15.75" x14ac:dyDescent="0.25">
      <c r="A16" s="206"/>
    </row>
  </sheetData>
  <mergeCells count="11">
    <mergeCell ref="E1:E6"/>
    <mergeCell ref="A14:A15"/>
    <mergeCell ref="B14:B15"/>
    <mergeCell ref="C14:C15"/>
    <mergeCell ref="D14:D15"/>
    <mergeCell ref="E14:E15"/>
    <mergeCell ref="A7:E7"/>
    <mergeCell ref="A8:E8"/>
    <mergeCell ref="A9:E9"/>
    <mergeCell ref="A10:E10"/>
    <mergeCell ref="A11:E11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 №1</vt:lpstr>
      <vt:lpstr>Прил №2</vt:lpstr>
      <vt:lpstr>Прил №3</vt:lpstr>
      <vt:lpstr>Прил №4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2016-07-19T12:31:13Z</cp:lastPrinted>
  <dcterms:created xsi:type="dcterms:W3CDTF">2015-04-13T06:22:38Z</dcterms:created>
  <dcterms:modified xsi:type="dcterms:W3CDTF">2017-04-17T04:21:04Z</dcterms:modified>
</cp:coreProperties>
</file>