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<sst xmlns="http://schemas.openxmlformats.org/spreadsheetml/2006/main" count="470" uniqueCount="157">
  <si>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</si>
  <si>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</si>
  <si>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</si>
  <si>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</si>
  <si>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</si>
  <si>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</si>
  <si>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</si>
  <si>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</si>
  <si>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</si>
  <si>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</si>
  <si>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0100000</t>
  </si>
  <si>
    <t/>
  </si>
  <si>
    <t>0110000</t>
  </si>
  <si>
    <t>0118070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</si>
  <si>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</si>
  <si>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</si>
  <si>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0118071</t>
  </si>
  <si>
    <t>0310</t>
  </si>
  <si>
    <t>0120000</t>
  </si>
  <si>
    <t>Дорожное хозяйство (дорожные фонды)</t>
  </si>
  <si>
    <t>0409</t>
  </si>
  <si>
    <t>0130000</t>
  </si>
  <si>
    <t>0138074</t>
  </si>
  <si>
    <t>Коммунальное хозяйство</t>
  </si>
  <si>
    <t>0502</t>
  </si>
  <si>
    <t>540</t>
  </si>
  <si>
    <t>Другие вопросы в области национальной экономики</t>
  </si>
  <si>
    <t>0412</t>
  </si>
  <si>
    <t>0138075</t>
  </si>
  <si>
    <t>Благоустройство</t>
  </si>
  <si>
    <t>0503</t>
  </si>
  <si>
    <t>0138076</t>
  </si>
  <si>
    <t>Другие вопросы в области жилищно-коммунального хозяйства</t>
  </si>
  <si>
    <t>0505</t>
  </si>
  <si>
    <t>0200000</t>
  </si>
  <si>
    <t>0210000</t>
  </si>
  <si>
    <t>0218080</t>
  </si>
  <si>
    <t>0801</t>
  </si>
  <si>
    <t>0218015</t>
  </si>
  <si>
    <t>0218081</t>
  </si>
  <si>
    <t>0218035</t>
  </si>
  <si>
    <t>8700000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</si>
  <si>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</si>
  <si>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</si>
  <si>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8710000</t>
  </si>
  <si>
    <t>Глава  муниципального образования в рамках непрограммных расходов  (фонд оплаты труда)</t>
  </si>
  <si>
    <t>8718001</t>
  </si>
  <si>
    <t>0102</t>
  </si>
  <si>
    <t>Непрограммные расходы отдельных органов исполнительной власти</t>
  </si>
  <si>
    <t>9300000</t>
  </si>
  <si>
    <t>9310000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</si>
  <si>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</si>
  <si>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9318002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</si>
  <si>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</si>
  <si>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9318003</t>
  </si>
  <si>
    <t>0104</t>
  </si>
  <si>
    <t>0113</t>
  </si>
  <si>
    <t>9328009</t>
  </si>
  <si>
    <t>870</t>
  </si>
  <si>
    <t>0111</t>
  </si>
  <si>
    <t>9325118</t>
  </si>
  <si>
    <t>0203</t>
  </si>
  <si>
    <t>9327514</t>
  </si>
  <si>
    <t>Итого:</t>
  </si>
  <si>
    <t>9320000</t>
  </si>
  <si>
    <t>0138035</t>
  </si>
  <si>
    <t>0128072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</si>
  <si>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</si>
  <si>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</si>
  <si>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</si>
  <si>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</si>
  <si>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</si>
  <si>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</si>
  <si>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</si>
  <si>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</si>
  <si>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</si>
  <si>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</si>
  <si>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</si>
  <si>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</si>
  <si>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</si>
  <si>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</si>
  <si>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</si>
  <si>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</si>
  <si>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</si>
  <si>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</si>
  <si>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</si>
  <si>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</si>
  <si>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610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</si>
  <si>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</si>
  <si>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</si>
  <si>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</si>
  <si>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</si>
  <si>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</si>
  <si>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</si>
  <si>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</si>
  <si>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</si>
  <si>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</si>
  <si>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</si>
  <si>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</si>
  <si>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</si>
  <si>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</si>
  <si>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</si>
  <si>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</si>
  <si>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</si>
  <si>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</si>
  <si>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</si>
  <si>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</si>
  <si>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</si>
  <si>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</si>
  <si>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</si>
  <si>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</si>
  <si>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</si>
  <si>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</si>
  <si>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</si>
  <si>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</si>
  <si>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</si>
  <si>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</si>
  <si>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2015 год  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</si>
  <si>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</si>
  <si>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</si>
  <si>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0140000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</si>
  <si>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</si>
  <si>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0148005</t>
  </si>
  <si>
    <t>ОБЩЕГОСУДАРСТВЕННЫЕ ВОПРОСЫ</t>
  </si>
  <si>
    <t>0148004</t>
  </si>
  <si>
    <t>0148035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</si>
  <si>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</si>
  <si>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</si>
  <si>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</si>
  <si>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Переданные полномочия в области имущественных и земельных отношений в рамках  непрограммных расходов отдельных органов исполнительной власти</t>
  </si>
  <si>
    <t>Подпрограмма "Развитие культурного потенциала населения"</t>
  </si>
  <si>
    <t>КУЛЬТУРА, КИНЕМАТОГРАФИЯ</t>
  </si>
  <si>
    <t>Переданные полномочия в области библиотечного обслуживания населения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</si>
  <si>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</si>
  <si>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</si>
  <si>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Осуществление первичного воинского учета на территориях, где отсутствуют военные комиссариаты по администрации Авдинского сельсовета в рамках непрограммных расходов отдельных органов исполнительной власти</t>
  </si>
  <si>
    <t>НАЦИОНАЛЬНАЯ ОБОРОНА</t>
  </si>
  <si>
    <t>Сумма на          2015 год</t>
  </si>
  <si>
    <t>9338100</t>
  </si>
  <si>
    <t>Проведение выборов в представительные органы муниципального образования</t>
  </si>
  <si>
    <t>0107</t>
  </si>
  <si>
    <t>9330000</t>
  </si>
  <si>
    <t>Функционирование органов местного самоуправления</t>
  </si>
  <si>
    <t>Функционирование Избирательной комиссии МО Толстихинский сельсовет</t>
  </si>
  <si>
    <t xml:space="preserve">Руководство и управление в сфере установленных функций органов местного самоуправления в рамках непрограммных расходов Избирательной комиссии МО Толстихинский сельсовет 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</si>
  <si>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</si>
  <si>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</si>
  <si>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Подпрограмма «Защита населения и территории МО Толстихинский сельсовет от чрезвычайных ситуаций природного и техногенного характера»</t>
  </si>
  <si>
    <t>0127508</t>
  </si>
  <si>
    <t>Субсидия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</si>
  <si>
    <t>0127594</t>
  </si>
  <si>
    <t>0129508</t>
  </si>
  <si>
    <r>
      <t>Софинансирование</t>
    </r>
    <r>
      <rPr>
        <i/>
        <sz val="12"/>
        <rFont val="Times New Roman"/>
        <family val="1"/>
      </rPr>
      <t xml:space="preserve"> субсидии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  </r>
  </si>
  <si>
    <t>0129594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</si>
  <si>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</si>
  <si>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№ 2-98 от 20.03.2015 г</t>
  </si>
  <si>
    <t>Приложение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</si>
</sst>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?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 quotePrefix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2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81" fontId="0" fillId="0" borderId="0" xfId="0" applyNumberFormat="1" applyAlignment="1">
      <alignment/>
    </xf>
    <xf numFmtId="180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52" applyFont="1" applyFill="1" applyAlignment="1">
      <alignment/>
      <protection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/>
    </xf>
    <xf numFmtId="2" fontId="4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>
      <alignment/>
    </xf>
    <xf numFmtId="181" fontId="7" fillId="0" borderId="12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>
      <alignment vertical="top" wrapText="1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1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" fontId="8" fillId="0" borderId="12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180" fontId="4" fillId="33" borderId="10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52" applyFont="1" applyFill="1" applyAlignment="1">
      <alignment horizontal="right"/>
      <protection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6.57421875" style="0" customWidth="1"/>
    <col min="2" max="2" width="50.421875" style="0" customWidth="1"/>
    <col min="3" max="3" width="10.140625" style="0" customWidth="1"/>
    <col min="6" max="6" width="12.421875" style="0" customWidth="1"/>
  </cols>
  <sheetData>
    <row r="1" spans="1:7" ht="12.75">
      <c r="A1" s="1"/>
      <c r="B1" s="2"/>
      <c r="C1" s="3"/>
      <c r="D1" s="4"/>
      <c r="E1" s="98" t="s">
        <v>156</v>
      </c>
      <c r="F1" s="98"/>
      <c r="G1" s="33"/>
    </row>
    <row r="2" spans="1:7" ht="12.75">
      <c r="A2" s="1"/>
      <c r="B2" s="99" t="s">
        <v>102</v>
      </c>
      <c r="C2" s="99"/>
      <c r="D2" s="99"/>
      <c r="E2" s="99"/>
      <c r="F2" s="99"/>
      <c r="G2" s="34"/>
    </row>
    <row r="3" spans="1:7" ht="12.75">
      <c r="A3" s="1"/>
      <c r="B3" s="2"/>
      <c r="C3" s="3"/>
      <c r="D3" s="100" t="s">
        <v>155</v>
      </c>
      <c r="E3" s="100"/>
      <c r="F3" s="100"/>
      <c r="G3" s="35"/>
    </row>
    <row r="4" spans="1:6" ht="12.75">
      <c r="A4" s="1"/>
      <c r="B4" s="2"/>
      <c r="C4" s="3"/>
      <c r="D4" s="5"/>
      <c r="E4" s="3"/>
      <c r="F4" s="5"/>
    </row>
    <row r="5" spans="1:6" ht="66" customHeight="1">
      <c r="A5" s="101" t="s">
        <v>117</v>
      </c>
      <c r="B5" s="101"/>
      <c r="C5" s="101"/>
      <c r="D5" s="101"/>
      <c r="E5" s="101"/>
      <c r="F5" s="101"/>
    </row>
    <row r="6" spans="1:6" ht="12.75">
      <c r="A6" s="97"/>
      <c r="B6" s="97"/>
      <c r="C6" s="97"/>
      <c r="D6" s="97"/>
      <c r="E6" s="97"/>
      <c r="F6" s="97"/>
    </row>
    <row r="7" spans="1:6" ht="25.5">
      <c r="A7" s="6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8" t="s">
        <v>137</v>
      </c>
    </row>
    <row r="8" spans="1:6" ht="12.75">
      <c r="A8" s="9"/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6" ht="31.5">
      <c r="A9" s="9" t="s">
        <v>5</v>
      </c>
      <c r="B9" s="26" t="s">
        <v>103</v>
      </c>
      <c r="C9" s="7"/>
      <c r="D9" s="7"/>
      <c r="E9" s="7"/>
      <c r="F9" s="7"/>
    </row>
    <row r="10" spans="1:7" ht="48.75" customHeight="1">
      <c r="A10" s="37">
        <f aca="true" t="shared" si="0" ref="A10:A65">A9+1</f>
        <v>2</v>
      </c>
      <c r="B10" s="40" t="s">
        <v>104</v>
      </c>
      <c r="C10" s="36" t="s">
        <v>10</v>
      </c>
      <c r="D10" s="36" t="s">
        <v>11</v>
      </c>
      <c r="E10" s="36" t="s">
        <v>11</v>
      </c>
      <c r="F10" s="41">
        <f>F11+F22+F40+F65</f>
        <v>5153.9</v>
      </c>
      <c r="G10" s="28"/>
    </row>
    <row r="11" spans="1:7" ht="63.75" customHeight="1">
      <c r="A11" s="42">
        <f t="shared" si="0"/>
        <v>3</v>
      </c>
      <c r="B11" s="48" t="s">
        <v>147</v>
      </c>
      <c r="C11" s="38" t="s">
        <v>12</v>
      </c>
      <c r="D11" s="18"/>
      <c r="E11" s="18"/>
      <c r="F11" s="39">
        <f>F12+F17</f>
        <v>40</v>
      </c>
      <c r="G11" s="28"/>
    </row>
    <row r="12" spans="1:7" ht="111.75" customHeight="1">
      <c r="A12" s="30">
        <f t="shared" si="0"/>
        <v>4</v>
      </c>
      <c r="B12" s="47" t="s">
        <v>146</v>
      </c>
      <c r="C12" s="18" t="s">
        <v>13</v>
      </c>
      <c r="D12" s="18"/>
      <c r="E12" s="18"/>
      <c r="F12" s="19">
        <f>F13</f>
        <v>20</v>
      </c>
      <c r="G12" s="28"/>
    </row>
    <row r="13" spans="1:7" ht="28.5" customHeight="1">
      <c r="A13" s="30">
        <f t="shared" si="0"/>
        <v>5</v>
      </c>
      <c r="B13" s="21" t="s">
        <v>69</v>
      </c>
      <c r="C13" s="18" t="s">
        <v>13</v>
      </c>
      <c r="D13" s="18" t="s">
        <v>67</v>
      </c>
      <c r="E13" s="18"/>
      <c r="F13" s="19">
        <f>F14</f>
        <v>20</v>
      </c>
      <c r="G13" s="28"/>
    </row>
    <row r="14" spans="1:7" ht="45.75" customHeight="1">
      <c r="A14" s="30">
        <f t="shared" si="0"/>
        <v>6</v>
      </c>
      <c r="B14" s="21" t="s">
        <v>70</v>
      </c>
      <c r="C14" s="18" t="s">
        <v>13</v>
      </c>
      <c r="D14" s="18" t="s">
        <v>68</v>
      </c>
      <c r="E14" s="18"/>
      <c r="F14" s="19">
        <f>F15</f>
        <v>20</v>
      </c>
      <c r="G14" s="28"/>
    </row>
    <row r="15" spans="1:7" ht="31.5">
      <c r="A15" s="30">
        <f t="shared" si="0"/>
        <v>7</v>
      </c>
      <c r="B15" s="21" t="s">
        <v>75</v>
      </c>
      <c r="C15" s="18" t="s">
        <v>13</v>
      </c>
      <c r="D15" s="18" t="s">
        <v>68</v>
      </c>
      <c r="E15" s="18" t="s">
        <v>74</v>
      </c>
      <c r="F15" s="19">
        <f>F16</f>
        <v>20</v>
      </c>
      <c r="G15" s="28"/>
    </row>
    <row r="16" spans="1:7" ht="47.25" customHeight="1" thickBot="1">
      <c r="A16" s="53">
        <f t="shared" si="0"/>
        <v>8</v>
      </c>
      <c r="B16" s="54" t="s">
        <v>14</v>
      </c>
      <c r="C16" s="55" t="s">
        <v>13</v>
      </c>
      <c r="D16" s="55" t="s">
        <v>68</v>
      </c>
      <c r="E16" s="56" t="s">
        <v>15</v>
      </c>
      <c r="F16" s="57">
        <v>20</v>
      </c>
      <c r="G16" s="28"/>
    </row>
    <row r="17" spans="1:7" ht="93.75" customHeight="1">
      <c r="A17" s="50">
        <f t="shared" si="0"/>
        <v>9</v>
      </c>
      <c r="B17" s="47" t="s">
        <v>145</v>
      </c>
      <c r="C17" s="51" t="s">
        <v>16</v>
      </c>
      <c r="D17" s="51"/>
      <c r="E17" s="51"/>
      <c r="F17" s="52">
        <f>F18</f>
        <v>20</v>
      </c>
      <c r="G17" s="28"/>
    </row>
    <row r="18" spans="1:7" ht="31.5">
      <c r="A18" s="30">
        <f t="shared" si="0"/>
        <v>10</v>
      </c>
      <c r="B18" s="21" t="s">
        <v>69</v>
      </c>
      <c r="C18" s="18" t="s">
        <v>16</v>
      </c>
      <c r="D18" s="18" t="s">
        <v>67</v>
      </c>
      <c r="E18" s="18"/>
      <c r="F18" s="19">
        <f>F19</f>
        <v>20</v>
      </c>
      <c r="G18" s="28"/>
    </row>
    <row r="19" spans="1:7" ht="47.25">
      <c r="A19" s="30">
        <f t="shared" si="0"/>
        <v>11</v>
      </c>
      <c r="B19" s="21" t="s">
        <v>70</v>
      </c>
      <c r="C19" s="18" t="s">
        <v>16</v>
      </c>
      <c r="D19" s="18" t="s">
        <v>68</v>
      </c>
      <c r="E19" s="18"/>
      <c r="F19" s="19">
        <f>F20</f>
        <v>20</v>
      </c>
      <c r="G19" s="28"/>
    </row>
    <row r="20" spans="1:7" ht="31.5">
      <c r="A20" s="30">
        <f t="shared" si="0"/>
        <v>12</v>
      </c>
      <c r="B20" s="21" t="s">
        <v>75</v>
      </c>
      <c r="C20" s="18" t="s">
        <v>16</v>
      </c>
      <c r="D20" s="18" t="s">
        <v>68</v>
      </c>
      <c r="E20" s="18" t="s">
        <v>74</v>
      </c>
      <c r="F20" s="19">
        <f>F21</f>
        <v>20</v>
      </c>
      <c r="G20" s="28"/>
    </row>
    <row r="21" spans="1:7" ht="16.5" thickBot="1">
      <c r="A21" s="53">
        <f t="shared" si="0"/>
        <v>13</v>
      </c>
      <c r="B21" s="61" t="s">
        <v>76</v>
      </c>
      <c r="C21" s="55" t="s">
        <v>16</v>
      </c>
      <c r="D21" s="55" t="s">
        <v>68</v>
      </c>
      <c r="E21" s="56" t="s">
        <v>17</v>
      </c>
      <c r="F21" s="57">
        <v>20</v>
      </c>
      <c r="G21" s="28"/>
    </row>
    <row r="22" spans="1:7" ht="30" customHeight="1">
      <c r="A22" s="50">
        <f t="shared" si="0"/>
        <v>14</v>
      </c>
      <c r="B22" s="58" t="s">
        <v>105</v>
      </c>
      <c r="C22" s="59" t="s">
        <v>18</v>
      </c>
      <c r="D22" s="51"/>
      <c r="E22" s="51"/>
      <c r="F22" s="60">
        <f>SUM(F23+F26+F29+F32+F35)</f>
        <v>3130.8999999999996</v>
      </c>
      <c r="G22" s="28"/>
    </row>
    <row r="23" spans="1:7" ht="94.5" customHeight="1">
      <c r="A23" s="87"/>
      <c r="B23" s="94" t="s">
        <v>154</v>
      </c>
      <c r="C23" s="88" t="s">
        <v>148</v>
      </c>
      <c r="D23" s="89"/>
      <c r="E23" s="89"/>
      <c r="F23" s="85">
        <f>SUM(F24)</f>
        <v>107.1</v>
      </c>
      <c r="G23" s="28"/>
    </row>
    <row r="24" spans="1:7" ht="30" customHeight="1">
      <c r="A24" s="50"/>
      <c r="B24" s="21" t="s">
        <v>69</v>
      </c>
      <c r="C24" s="84" t="s">
        <v>148</v>
      </c>
      <c r="D24" s="84" t="s">
        <v>67</v>
      </c>
      <c r="E24" s="51"/>
      <c r="F24" s="52">
        <f>SUM(F25)</f>
        <v>107.1</v>
      </c>
      <c r="G24" s="28"/>
    </row>
    <row r="25" spans="1:7" ht="30" customHeight="1">
      <c r="A25" s="50"/>
      <c r="B25" s="21" t="s">
        <v>70</v>
      </c>
      <c r="C25" s="84" t="s">
        <v>148</v>
      </c>
      <c r="D25" s="84" t="s">
        <v>68</v>
      </c>
      <c r="E25" s="51"/>
      <c r="F25" s="52">
        <v>107.1</v>
      </c>
      <c r="G25" s="28"/>
    </row>
    <row r="26" spans="1:7" ht="141" customHeight="1">
      <c r="A26" s="50"/>
      <c r="B26" s="94" t="s">
        <v>149</v>
      </c>
      <c r="C26" s="88" t="s">
        <v>150</v>
      </c>
      <c r="D26" s="88"/>
      <c r="E26" s="51"/>
      <c r="F26" s="85">
        <f>SUM(F27)</f>
        <v>2864.1</v>
      </c>
      <c r="G26" s="28"/>
    </row>
    <row r="27" spans="1:7" ht="30" customHeight="1">
      <c r="A27" s="50"/>
      <c r="B27" s="21" t="s">
        <v>69</v>
      </c>
      <c r="C27" s="84" t="s">
        <v>150</v>
      </c>
      <c r="D27" s="84" t="s">
        <v>67</v>
      </c>
      <c r="E27" s="51"/>
      <c r="F27" s="52">
        <f>SUM(F28)</f>
        <v>2864.1</v>
      </c>
      <c r="G27" s="28"/>
    </row>
    <row r="28" spans="1:7" ht="30" customHeight="1">
      <c r="A28" s="50"/>
      <c r="B28" s="21" t="s">
        <v>70</v>
      </c>
      <c r="C28" s="84" t="s">
        <v>150</v>
      </c>
      <c r="D28" s="84" t="s">
        <v>68</v>
      </c>
      <c r="E28" s="51"/>
      <c r="F28" s="95">
        <v>2864.1</v>
      </c>
      <c r="G28" s="28"/>
    </row>
    <row r="29" spans="1:7" ht="30" customHeight="1">
      <c r="A29" s="50"/>
      <c r="B29" s="58"/>
      <c r="C29" s="88" t="s">
        <v>151</v>
      </c>
      <c r="D29" s="88"/>
      <c r="E29" s="51"/>
      <c r="F29" s="85">
        <f>SUM(F30)</f>
        <v>0.1</v>
      </c>
      <c r="G29" s="28"/>
    </row>
    <row r="30" spans="1:7" ht="30" customHeight="1">
      <c r="A30" s="50"/>
      <c r="B30" s="21" t="s">
        <v>69</v>
      </c>
      <c r="C30" s="84" t="s">
        <v>151</v>
      </c>
      <c r="D30" s="84" t="s">
        <v>67</v>
      </c>
      <c r="E30" s="51"/>
      <c r="F30" s="52">
        <f>SUM(F31)</f>
        <v>0.1</v>
      </c>
      <c r="G30" s="28"/>
    </row>
    <row r="31" spans="1:7" ht="30" customHeight="1">
      <c r="A31" s="50"/>
      <c r="B31" s="21" t="s">
        <v>70</v>
      </c>
      <c r="C31" s="84" t="s">
        <v>151</v>
      </c>
      <c r="D31" s="84" t="s">
        <v>68</v>
      </c>
      <c r="E31" s="51"/>
      <c r="F31" s="52">
        <v>0.1</v>
      </c>
      <c r="G31" s="28"/>
    </row>
    <row r="32" spans="1:7" ht="157.5" customHeight="1">
      <c r="A32" s="50"/>
      <c r="B32" s="96" t="s">
        <v>152</v>
      </c>
      <c r="C32" s="88" t="s">
        <v>153</v>
      </c>
      <c r="D32" s="88"/>
      <c r="E32" s="51"/>
      <c r="F32" s="85">
        <f>SUM(F33)</f>
        <v>85.9</v>
      </c>
      <c r="G32" s="28"/>
    </row>
    <row r="33" spans="1:7" ht="30" customHeight="1">
      <c r="A33" s="50"/>
      <c r="B33" s="21" t="s">
        <v>69</v>
      </c>
      <c r="C33" s="84" t="s">
        <v>153</v>
      </c>
      <c r="D33" s="84" t="s">
        <v>67</v>
      </c>
      <c r="E33" s="51"/>
      <c r="F33" s="52">
        <f>SUM(F34)</f>
        <v>85.9</v>
      </c>
      <c r="G33" s="28"/>
    </row>
    <row r="34" spans="1:7" ht="30" customHeight="1">
      <c r="A34" s="50"/>
      <c r="B34" s="21" t="s">
        <v>70</v>
      </c>
      <c r="C34" s="84" t="s">
        <v>153</v>
      </c>
      <c r="D34" s="84" t="s">
        <v>68</v>
      </c>
      <c r="E34" s="51"/>
      <c r="F34" s="52">
        <v>85.9</v>
      </c>
      <c r="G34" s="28"/>
    </row>
    <row r="35" spans="1:7" ht="109.5" customHeight="1">
      <c r="A35" s="90">
        <f>A22+1</f>
        <v>15</v>
      </c>
      <c r="B35" s="91" t="s">
        <v>106</v>
      </c>
      <c r="C35" s="92" t="s">
        <v>66</v>
      </c>
      <c r="D35" s="93"/>
      <c r="E35" s="93"/>
      <c r="F35" s="86">
        <f>F36</f>
        <v>73.7</v>
      </c>
      <c r="G35" s="28"/>
    </row>
    <row r="36" spans="1:7" ht="31.5">
      <c r="A36" s="30">
        <f t="shared" si="0"/>
        <v>16</v>
      </c>
      <c r="B36" s="21" t="s">
        <v>69</v>
      </c>
      <c r="C36" s="10" t="s">
        <v>66</v>
      </c>
      <c r="D36" s="10" t="s">
        <v>67</v>
      </c>
      <c r="E36" s="10"/>
      <c r="F36" s="29">
        <f>F37</f>
        <v>73.7</v>
      </c>
      <c r="G36" s="28"/>
    </row>
    <row r="37" spans="1:7" ht="47.25">
      <c r="A37" s="30">
        <f t="shared" si="0"/>
        <v>17</v>
      </c>
      <c r="B37" s="21" t="s">
        <v>70</v>
      </c>
      <c r="C37" s="10" t="s">
        <v>66</v>
      </c>
      <c r="D37" s="10" t="s">
        <v>68</v>
      </c>
      <c r="E37" s="10"/>
      <c r="F37" s="29">
        <v>73.7</v>
      </c>
      <c r="G37" s="28"/>
    </row>
    <row r="38" spans="1:7" ht="15.75">
      <c r="A38" s="30">
        <f t="shared" si="0"/>
        <v>18</v>
      </c>
      <c r="B38" s="20" t="s">
        <v>79</v>
      </c>
      <c r="C38" s="18" t="s">
        <v>66</v>
      </c>
      <c r="D38" s="18" t="s">
        <v>68</v>
      </c>
      <c r="E38" s="18" t="s">
        <v>78</v>
      </c>
      <c r="F38" s="19">
        <f>F39</f>
        <v>3130.9</v>
      </c>
      <c r="G38" s="28"/>
    </row>
    <row r="39" spans="1:7" ht="16.5" thickBot="1">
      <c r="A39" s="53">
        <f t="shared" si="0"/>
        <v>19</v>
      </c>
      <c r="B39" s="54" t="s">
        <v>19</v>
      </c>
      <c r="C39" s="55" t="s">
        <v>66</v>
      </c>
      <c r="D39" s="55" t="s">
        <v>68</v>
      </c>
      <c r="E39" s="56" t="s">
        <v>20</v>
      </c>
      <c r="F39" s="57">
        <v>3130.9</v>
      </c>
      <c r="G39" s="28"/>
    </row>
    <row r="40" spans="1:7" ht="48" customHeight="1">
      <c r="A40" s="62">
        <f t="shared" si="0"/>
        <v>20</v>
      </c>
      <c r="B40" s="63" t="s">
        <v>118</v>
      </c>
      <c r="C40" s="59" t="s">
        <v>21</v>
      </c>
      <c r="D40" s="59"/>
      <c r="E40" s="59"/>
      <c r="F40" s="60">
        <f>F41+F46+F51+F56</f>
        <v>910.5999999999999</v>
      </c>
      <c r="G40" s="28"/>
    </row>
    <row r="41" spans="1:7" ht="94.5" customHeight="1">
      <c r="A41" s="30">
        <f t="shared" si="0"/>
        <v>21</v>
      </c>
      <c r="B41" s="21" t="s">
        <v>107</v>
      </c>
      <c r="C41" s="18" t="s">
        <v>65</v>
      </c>
      <c r="D41" s="18"/>
      <c r="E41" s="18"/>
      <c r="F41" s="19">
        <f>F42</f>
        <v>2.3</v>
      </c>
      <c r="G41" s="28"/>
    </row>
    <row r="42" spans="1:7" ht="17.25" customHeight="1">
      <c r="A42" s="30">
        <f t="shared" si="0"/>
        <v>22</v>
      </c>
      <c r="B42" s="27" t="s">
        <v>83</v>
      </c>
      <c r="C42" s="18" t="s">
        <v>65</v>
      </c>
      <c r="D42" s="18" t="s">
        <v>82</v>
      </c>
      <c r="E42" s="18"/>
      <c r="F42" s="19">
        <f>F43</f>
        <v>2.3</v>
      </c>
      <c r="G42" s="28"/>
    </row>
    <row r="43" spans="1:7" ht="18.75" customHeight="1">
      <c r="A43" s="30">
        <f t="shared" si="0"/>
        <v>23</v>
      </c>
      <c r="B43" s="27" t="s">
        <v>84</v>
      </c>
      <c r="C43" s="18" t="s">
        <v>65</v>
      </c>
      <c r="D43" s="18" t="s">
        <v>25</v>
      </c>
      <c r="E43" s="18"/>
      <c r="F43" s="19">
        <f>F44</f>
        <v>2.3</v>
      </c>
      <c r="G43" s="28"/>
    </row>
    <row r="44" spans="1:7" ht="17.25" customHeight="1">
      <c r="A44" s="30">
        <f t="shared" si="0"/>
        <v>24</v>
      </c>
      <c r="B44" s="21" t="s">
        <v>79</v>
      </c>
      <c r="C44" s="18" t="s">
        <v>65</v>
      </c>
      <c r="D44" s="18" t="s">
        <v>25</v>
      </c>
      <c r="E44" s="18" t="s">
        <v>78</v>
      </c>
      <c r="F44" s="19">
        <f>F45</f>
        <v>2.3</v>
      </c>
      <c r="G44" s="28"/>
    </row>
    <row r="45" spans="1:7" ht="32.25" thickBot="1">
      <c r="A45" s="53">
        <f t="shared" si="0"/>
        <v>25</v>
      </c>
      <c r="B45" s="54" t="s">
        <v>26</v>
      </c>
      <c r="C45" s="55" t="s">
        <v>65</v>
      </c>
      <c r="D45" s="55" t="s">
        <v>25</v>
      </c>
      <c r="E45" s="56" t="s">
        <v>27</v>
      </c>
      <c r="F45" s="57">
        <v>2.3</v>
      </c>
      <c r="G45" s="28"/>
    </row>
    <row r="46" spans="1:7" ht="76.5" customHeight="1">
      <c r="A46" s="50">
        <f t="shared" si="0"/>
        <v>26</v>
      </c>
      <c r="B46" s="64" t="s">
        <v>108</v>
      </c>
      <c r="C46" s="51" t="s">
        <v>22</v>
      </c>
      <c r="D46" s="51"/>
      <c r="E46" s="51"/>
      <c r="F46" s="52">
        <f>F47</f>
        <v>74.6</v>
      </c>
      <c r="G46" s="28"/>
    </row>
    <row r="47" spans="1:7" ht="29.25" customHeight="1">
      <c r="A47" s="30">
        <f t="shared" si="0"/>
        <v>27</v>
      </c>
      <c r="B47" s="21" t="s">
        <v>69</v>
      </c>
      <c r="C47" s="18" t="s">
        <v>22</v>
      </c>
      <c r="D47" s="18" t="s">
        <v>67</v>
      </c>
      <c r="E47" s="18"/>
      <c r="F47" s="19">
        <f>F48</f>
        <v>74.6</v>
      </c>
      <c r="G47" s="28"/>
    </row>
    <row r="48" spans="1:7" ht="48" customHeight="1">
      <c r="A48" s="30">
        <f t="shared" si="0"/>
        <v>28</v>
      </c>
      <c r="B48" s="21" t="s">
        <v>70</v>
      </c>
      <c r="C48" s="18" t="s">
        <v>22</v>
      </c>
      <c r="D48" s="18" t="s">
        <v>68</v>
      </c>
      <c r="E48" s="18"/>
      <c r="F48" s="19">
        <f>F49</f>
        <v>74.6</v>
      </c>
      <c r="G48" s="28"/>
    </row>
    <row r="49" spans="1:7" ht="18.75" customHeight="1">
      <c r="A49" s="30">
        <f t="shared" si="0"/>
        <v>29</v>
      </c>
      <c r="B49" s="21" t="s">
        <v>81</v>
      </c>
      <c r="C49" s="18" t="s">
        <v>22</v>
      </c>
      <c r="D49" s="18" t="s">
        <v>68</v>
      </c>
      <c r="E49" s="18" t="s">
        <v>80</v>
      </c>
      <c r="F49" s="19">
        <f>F50</f>
        <v>74.6</v>
      </c>
      <c r="G49" s="28"/>
    </row>
    <row r="50" spans="1:7" ht="16.5" thickBot="1">
      <c r="A50" s="53">
        <f t="shared" si="0"/>
        <v>30</v>
      </c>
      <c r="B50" s="65" t="s">
        <v>23</v>
      </c>
      <c r="C50" s="55" t="s">
        <v>22</v>
      </c>
      <c r="D50" s="55" t="s">
        <v>68</v>
      </c>
      <c r="E50" s="56" t="s">
        <v>24</v>
      </c>
      <c r="F50" s="57">
        <v>74.6</v>
      </c>
      <c r="G50" s="28"/>
    </row>
    <row r="51" spans="1:7" ht="92.25" customHeight="1">
      <c r="A51" s="50">
        <f t="shared" si="0"/>
        <v>31</v>
      </c>
      <c r="B51" s="64" t="s">
        <v>109</v>
      </c>
      <c r="C51" s="51" t="s">
        <v>28</v>
      </c>
      <c r="D51" s="51"/>
      <c r="E51" s="51"/>
      <c r="F51" s="52">
        <f>F52</f>
        <v>560</v>
      </c>
      <c r="G51" s="28"/>
    </row>
    <row r="52" spans="1:7" ht="31.5" customHeight="1">
      <c r="A52" s="30">
        <f t="shared" si="0"/>
        <v>32</v>
      </c>
      <c r="B52" s="21" t="s">
        <v>69</v>
      </c>
      <c r="C52" s="18" t="s">
        <v>28</v>
      </c>
      <c r="D52" s="18" t="s">
        <v>67</v>
      </c>
      <c r="E52" s="18"/>
      <c r="F52" s="19">
        <f>F53</f>
        <v>560</v>
      </c>
      <c r="G52" s="28"/>
    </row>
    <row r="53" spans="1:7" ht="44.25" customHeight="1">
      <c r="A53" s="30">
        <f t="shared" si="0"/>
        <v>33</v>
      </c>
      <c r="B53" s="21" t="s">
        <v>70</v>
      </c>
      <c r="C53" s="18" t="s">
        <v>28</v>
      </c>
      <c r="D53" s="18" t="s">
        <v>68</v>
      </c>
      <c r="E53" s="18"/>
      <c r="F53" s="19">
        <f>F54</f>
        <v>560</v>
      </c>
      <c r="G53" s="28"/>
    </row>
    <row r="54" spans="1:7" ht="16.5" customHeight="1">
      <c r="A54" s="30">
        <f t="shared" si="0"/>
        <v>34</v>
      </c>
      <c r="B54" s="21" t="s">
        <v>81</v>
      </c>
      <c r="C54" s="18" t="s">
        <v>28</v>
      </c>
      <c r="D54" s="18" t="s">
        <v>68</v>
      </c>
      <c r="E54" s="18" t="s">
        <v>80</v>
      </c>
      <c r="F54" s="19">
        <f>F55</f>
        <v>560</v>
      </c>
      <c r="G54" s="28"/>
    </row>
    <row r="55" spans="1:7" ht="15" customHeight="1" thickBot="1">
      <c r="A55" s="53">
        <f t="shared" si="0"/>
        <v>35</v>
      </c>
      <c r="B55" s="65" t="s">
        <v>29</v>
      </c>
      <c r="C55" s="55" t="s">
        <v>28</v>
      </c>
      <c r="D55" s="55" t="s">
        <v>68</v>
      </c>
      <c r="E55" s="56" t="s">
        <v>30</v>
      </c>
      <c r="F55" s="57">
        <v>560</v>
      </c>
      <c r="G55" s="28"/>
    </row>
    <row r="56" spans="1:7" ht="92.25" customHeight="1">
      <c r="A56" s="50">
        <f t="shared" si="0"/>
        <v>36</v>
      </c>
      <c r="B56" s="64" t="s">
        <v>110</v>
      </c>
      <c r="C56" s="51" t="s">
        <v>31</v>
      </c>
      <c r="D56" s="51"/>
      <c r="E56" s="51"/>
      <c r="F56" s="52">
        <f>F57+F61</f>
        <v>273.7</v>
      </c>
      <c r="G56" s="28"/>
    </row>
    <row r="57" spans="1:7" ht="48.75" customHeight="1">
      <c r="A57" s="30">
        <f t="shared" si="0"/>
        <v>37</v>
      </c>
      <c r="B57" s="11" t="s">
        <v>71</v>
      </c>
      <c r="C57" s="18" t="s">
        <v>31</v>
      </c>
      <c r="D57" s="18" t="s">
        <v>72</v>
      </c>
      <c r="E57" s="18"/>
      <c r="F57" s="19">
        <f>F58</f>
        <v>218</v>
      </c>
      <c r="G57" s="28"/>
    </row>
    <row r="58" spans="1:7" ht="35.25" customHeight="1">
      <c r="A58" s="30">
        <f t="shared" si="0"/>
        <v>38</v>
      </c>
      <c r="B58" s="11" t="s">
        <v>77</v>
      </c>
      <c r="C58" s="18" t="s">
        <v>31</v>
      </c>
      <c r="D58" s="18" t="s">
        <v>73</v>
      </c>
      <c r="E58" s="18"/>
      <c r="F58" s="19">
        <f>F59</f>
        <v>218</v>
      </c>
      <c r="G58" s="28"/>
    </row>
    <row r="59" spans="1:7" ht="16.5" customHeight="1">
      <c r="A59" s="30">
        <f t="shared" si="0"/>
        <v>39</v>
      </c>
      <c r="B59" s="21" t="s">
        <v>81</v>
      </c>
      <c r="C59" s="18" t="s">
        <v>31</v>
      </c>
      <c r="D59" s="18" t="s">
        <v>73</v>
      </c>
      <c r="E59" s="18" t="s">
        <v>80</v>
      </c>
      <c r="F59" s="19">
        <f>F60</f>
        <v>218</v>
      </c>
      <c r="G59" s="28"/>
    </row>
    <row r="60" spans="1:7" ht="31.5">
      <c r="A60" s="30">
        <f t="shared" si="0"/>
        <v>40</v>
      </c>
      <c r="B60" s="16" t="s">
        <v>32</v>
      </c>
      <c r="C60" s="18" t="s">
        <v>31</v>
      </c>
      <c r="D60" s="18" t="s">
        <v>73</v>
      </c>
      <c r="E60" s="38" t="s">
        <v>33</v>
      </c>
      <c r="F60" s="39">
        <v>218</v>
      </c>
      <c r="G60" s="28"/>
    </row>
    <row r="61" spans="1:7" ht="31.5">
      <c r="A61" s="30">
        <f t="shared" si="0"/>
        <v>41</v>
      </c>
      <c r="B61" s="21" t="s">
        <v>69</v>
      </c>
      <c r="C61" s="18" t="s">
        <v>31</v>
      </c>
      <c r="D61" s="18" t="s">
        <v>67</v>
      </c>
      <c r="E61" s="18"/>
      <c r="F61" s="19">
        <f>F62</f>
        <v>55.7</v>
      </c>
      <c r="G61" s="28"/>
    </row>
    <row r="62" spans="1:7" ht="47.25">
      <c r="A62" s="30">
        <f t="shared" si="0"/>
        <v>42</v>
      </c>
      <c r="B62" s="21" t="s">
        <v>70</v>
      </c>
      <c r="C62" s="18" t="s">
        <v>31</v>
      </c>
      <c r="D62" s="18" t="s">
        <v>68</v>
      </c>
      <c r="E62" s="18"/>
      <c r="F62" s="19">
        <f>F63</f>
        <v>55.7</v>
      </c>
      <c r="G62" s="28"/>
    </row>
    <row r="63" spans="1:7" ht="15.75">
      <c r="A63" s="30">
        <f t="shared" si="0"/>
        <v>43</v>
      </c>
      <c r="B63" s="21" t="s">
        <v>81</v>
      </c>
      <c r="C63" s="18" t="s">
        <v>31</v>
      </c>
      <c r="D63" s="18" t="s">
        <v>68</v>
      </c>
      <c r="E63" s="18" t="s">
        <v>80</v>
      </c>
      <c r="F63" s="19">
        <f>F64</f>
        <v>55.7</v>
      </c>
      <c r="G63" s="28"/>
    </row>
    <row r="64" spans="1:7" ht="32.25" thickBot="1">
      <c r="A64" s="53">
        <f t="shared" si="0"/>
        <v>44</v>
      </c>
      <c r="B64" s="54" t="s">
        <v>32</v>
      </c>
      <c r="C64" s="55" t="s">
        <v>31</v>
      </c>
      <c r="D64" s="55" t="s">
        <v>68</v>
      </c>
      <c r="E64" s="56" t="s">
        <v>33</v>
      </c>
      <c r="F64" s="57">
        <v>55.7</v>
      </c>
      <c r="G64" s="28"/>
    </row>
    <row r="65" spans="1:7" ht="47.25">
      <c r="A65" s="62">
        <f t="shared" si="0"/>
        <v>45</v>
      </c>
      <c r="B65" s="63" t="s">
        <v>119</v>
      </c>
      <c r="C65" s="59" t="s">
        <v>120</v>
      </c>
      <c r="D65" s="59"/>
      <c r="E65" s="59"/>
      <c r="F65" s="60">
        <f>SUM(F71)+F66+F80</f>
        <v>1072.4</v>
      </c>
      <c r="G65" s="28"/>
    </row>
    <row r="66" spans="1:7" ht="94.5">
      <c r="A66" s="30">
        <f>SUM(A65+1)</f>
        <v>46</v>
      </c>
      <c r="B66" s="44" t="s">
        <v>121</v>
      </c>
      <c r="C66" s="18" t="s">
        <v>124</v>
      </c>
      <c r="D66" s="38"/>
      <c r="E66" s="38"/>
      <c r="F66" s="19">
        <f>SUM(F67)</f>
        <v>571.1</v>
      </c>
      <c r="G66" s="28"/>
    </row>
    <row r="67" spans="1:7" ht="79.5" customHeight="1">
      <c r="A67" s="30">
        <f aca="true" t="shared" si="1" ref="A67:A111">SUM(A66+1)</f>
        <v>47</v>
      </c>
      <c r="B67" s="11" t="s">
        <v>71</v>
      </c>
      <c r="C67" s="18" t="s">
        <v>124</v>
      </c>
      <c r="D67" s="18" t="s">
        <v>72</v>
      </c>
      <c r="E67" s="38"/>
      <c r="F67" s="19">
        <f>SUM(F68)</f>
        <v>571.1</v>
      </c>
      <c r="G67" s="28"/>
    </row>
    <row r="68" spans="1:7" ht="31.5">
      <c r="A68" s="30">
        <f t="shared" si="1"/>
        <v>48</v>
      </c>
      <c r="B68" s="11" t="s">
        <v>77</v>
      </c>
      <c r="C68" s="18" t="s">
        <v>124</v>
      </c>
      <c r="D68" s="18" t="s">
        <v>73</v>
      </c>
      <c r="E68" s="38"/>
      <c r="F68" s="19">
        <f>SUM(F69)</f>
        <v>571.1</v>
      </c>
      <c r="G68" s="28"/>
    </row>
    <row r="69" spans="1:7" ht="15.75">
      <c r="A69" s="30">
        <f t="shared" si="1"/>
        <v>49</v>
      </c>
      <c r="B69" s="16" t="s">
        <v>123</v>
      </c>
      <c r="C69" s="18" t="s">
        <v>124</v>
      </c>
      <c r="D69" s="18" t="s">
        <v>73</v>
      </c>
      <c r="E69" s="18" t="s">
        <v>91</v>
      </c>
      <c r="F69" s="19">
        <f>SUM(F70)</f>
        <v>571.1</v>
      </c>
      <c r="G69" s="28"/>
    </row>
    <row r="70" spans="1:7" ht="16.5" thickBot="1">
      <c r="A70" s="53">
        <f t="shared" si="1"/>
        <v>50</v>
      </c>
      <c r="B70" s="67" t="s">
        <v>94</v>
      </c>
      <c r="C70" s="55" t="s">
        <v>124</v>
      </c>
      <c r="D70" s="55" t="s">
        <v>73</v>
      </c>
      <c r="E70" s="56" t="s">
        <v>56</v>
      </c>
      <c r="F70" s="57">
        <v>571.1</v>
      </c>
      <c r="G70" s="28"/>
    </row>
    <row r="71" spans="1:7" ht="94.5">
      <c r="A71" s="50">
        <f t="shared" si="1"/>
        <v>51</v>
      </c>
      <c r="B71" s="66" t="s">
        <v>121</v>
      </c>
      <c r="C71" s="51" t="s">
        <v>122</v>
      </c>
      <c r="D71" s="51"/>
      <c r="E71" s="59"/>
      <c r="F71" s="52">
        <f>SUM(F72)+F76</f>
        <v>483.8</v>
      </c>
      <c r="G71" s="28"/>
    </row>
    <row r="72" spans="1:7" ht="31.5">
      <c r="A72" s="30">
        <f t="shared" si="1"/>
        <v>52</v>
      </c>
      <c r="B72" s="21" t="s">
        <v>69</v>
      </c>
      <c r="C72" s="18" t="s">
        <v>122</v>
      </c>
      <c r="D72" s="18" t="s">
        <v>67</v>
      </c>
      <c r="E72" s="38"/>
      <c r="F72" s="19">
        <f>SUM(F73)</f>
        <v>477</v>
      </c>
      <c r="G72" s="28"/>
    </row>
    <row r="73" spans="1:7" ht="47.25">
      <c r="A73" s="30">
        <f t="shared" si="1"/>
        <v>53</v>
      </c>
      <c r="B73" s="21" t="s">
        <v>70</v>
      </c>
      <c r="C73" s="18" t="s">
        <v>122</v>
      </c>
      <c r="D73" s="18" t="s">
        <v>68</v>
      </c>
      <c r="E73" s="38"/>
      <c r="F73" s="19">
        <f>SUM(F74)</f>
        <v>477</v>
      </c>
      <c r="G73" s="28"/>
    </row>
    <row r="74" spans="1:7" ht="15.75">
      <c r="A74" s="30">
        <f t="shared" si="1"/>
        <v>54</v>
      </c>
      <c r="B74" s="16" t="s">
        <v>123</v>
      </c>
      <c r="C74" s="18" t="s">
        <v>122</v>
      </c>
      <c r="D74" s="18" t="s">
        <v>68</v>
      </c>
      <c r="E74" s="18" t="s">
        <v>91</v>
      </c>
      <c r="F74" s="19">
        <f>SUM(F75)</f>
        <v>477</v>
      </c>
      <c r="G74" s="28"/>
    </row>
    <row r="75" spans="1:7" ht="63">
      <c r="A75" s="30">
        <f t="shared" si="1"/>
        <v>55</v>
      </c>
      <c r="B75" s="11" t="s">
        <v>92</v>
      </c>
      <c r="C75" s="18" t="s">
        <v>122</v>
      </c>
      <c r="D75" s="18" t="s">
        <v>68</v>
      </c>
      <c r="E75" s="38" t="s">
        <v>55</v>
      </c>
      <c r="F75" s="39">
        <v>477</v>
      </c>
      <c r="G75" s="28"/>
    </row>
    <row r="76" spans="1:7" ht="15.75">
      <c r="A76" s="30">
        <f t="shared" si="1"/>
        <v>56</v>
      </c>
      <c r="B76" s="45" t="s">
        <v>97</v>
      </c>
      <c r="C76" s="18" t="s">
        <v>122</v>
      </c>
      <c r="D76" s="18" t="s">
        <v>96</v>
      </c>
      <c r="E76" s="38"/>
      <c r="F76" s="19">
        <f>SUM(F77)</f>
        <v>6.8</v>
      </c>
      <c r="G76" s="28"/>
    </row>
    <row r="77" spans="1:7" ht="15.75">
      <c r="A77" s="30">
        <f t="shared" si="1"/>
        <v>57</v>
      </c>
      <c r="B77" s="45" t="s">
        <v>98</v>
      </c>
      <c r="C77" s="18" t="s">
        <v>122</v>
      </c>
      <c r="D77" s="18" t="s">
        <v>95</v>
      </c>
      <c r="E77" s="38"/>
      <c r="F77" s="19">
        <f>SUM(F78)</f>
        <v>6.8</v>
      </c>
      <c r="G77" s="28"/>
    </row>
    <row r="78" spans="1:7" ht="15.75">
      <c r="A78" s="30">
        <f t="shared" si="1"/>
        <v>58</v>
      </c>
      <c r="B78" s="16" t="s">
        <v>123</v>
      </c>
      <c r="C78" s="18" t="s">
        <v>122</v>
      </c>
      <c r="D78" s="18" t="s">
        <v>95</v>
      </c>
      <c r="E78" s="18" t="s">
        <v>91</v>
      </c>
      <c r="F78" s="19">
        <f>SUM(F79)</f>
        <v>6.8</v>
      </c>
      <c r="G78" s="28"/>
    </row>
    <row r="79" spans="1:7" ht="63.75" thickBot="1">
      <c r="A79" s="53">
        <f t="shared" si="1"/>
        <v>59</v>
      </c>
      <c r="B79" s="61" t="s">
        <v>92</v>
      </c>
      <c r="C79" s="55" t="s">
        <v>122</v>
      </c>
      <c r="D79" s="55" t="s">
        <v>95</v>
      </c>
      <c r="E79" s="56" t="s">
        <v>55</v>
      </c>
      <c r="F79" s="57">
        <v>6.8</v>
      </c>
      <c r="G79" s="28"/>
    </row>
    <row r="80" spans="1:7" ht="126">
      <c r="A80" s="50">
        <f t="shared" si="1"/>
        <v>60</v>
      </c>
      <c r="B80" s="68" t="s">
        <v>126</v>
      </c>
      <c r="C80" s="51" t="s">
        <v>125</v>
      </c>
      <c r="D80" s="51"/>
      <c r="E80" s="59"/>
      <c r="F80" s="52">
        <f>SUM(F81)+F85</f>
        <v>17.5</v>
      </c>
      <c r="G80" s="28"/>
    </row>
    <row r="81" spans="1:7" ht="15.75">
      <c r="A81" s="30">
        <f t="shared" si="1"/>
        <v>61</v>
      </c>
      <c r="B81" s="27" t="s">
        <v>83</v>
      </c>
      <c r="C81" s="18" t="s">
        <v>125</v>
      </c>
      <c r="D81" s="18" t="s">
        <v>82</v>
      </c>
      <c r="E81" s="38"/>
      <c r="F81" s="19">
        <f>SUM(F82)</f>
        <v>0.6</v>
      </c>
      <c r="G81" s="28"/>
    </row>
    <row r="82" spans="1:7" ht="15.75">
      <c r="A82" s="30">
        <f t="shared" si="1"/>
        <v>62</v>
      </c>
      <c r="B82" s="27" t="s">
        <v>84</v>
      </c>
      <c r="C82" s="18" t="s">
        <v>125</v>
      </c>
      <c r="D82" s="18" t="s">
        <v>25</v>
      </c>
      <c r="E82" s="38"/>
      <c r="F82" s="19">
        <f>SUM(F83)</f>
        <v>0.6</v>
      </c>
      <c r="G82" s="28"/>
    </row>
    <row r="83" spans="1:7" ht="15.75">
      <c r="A83" s="30">
        <f t="shared" si="1"/>
        <v>63</v>
      </c>
      <c r="B83" s="16" t="s">
        <v>123</v>
      </c>
      <c r="C83" s="18" t="s">
        <v>125</v>
      </c>
      <c r="D83" s="18" t="s">
        <v>25</v>
      </c>
      <c r="E83" s="18" t="s">
        <v>91</v>
      </c>
      <c r="F83" s="19">
        <f>SUM(F84)</f>
        <v>0.6</v>
      </c>
      <c r="G83" s="28"/>
    </row>
    <row r="84" spans="1:7" ht="48" thickBot="1">
      <c r="A84" s="53">
        <f t="shared" si="1"/>
        <v>64</v>
      </c>
      <c r="B84" s="70" t="s">
        <v>128</v>
      </c>
      <c r="C84" s="55" t="s">
        <v>125</v>
      </c>
      <c r="D84" s="55" t="s">
        <v>25</v>
      </c>
      <c r="E84" s="56" t="s">
        <v>127</v>
      </c>
      <c r="F84" s="57">
        <v>0.6</v>
      </c>
      <c r="G84" s="28"/>
    </row>
    <row r="85" spans="1:7" ht="63">
      <c r="A85" s="50">
        <f t="shared" si="1"/>
        <v>65</v>
      </c>
      <c r="B85" s="69" t="s">
        <v>129</v>
      </c>
      <c r="C85" s="51" t="s">
        <v>125</v>
      </c>
      <c r="D85" s="51"/>
      <c r="E85" s="59"/>
      <c r="F85" s="52">
        <f>SUM(F86)</f>
        <v>16.9</v>
      </c>
      <c r="G85" s="28"/>
    </row>
    <row r="86" spans="1:7" ht="15.75">
      <c r="A86" s="30">
        <f t="shared" si="1"/>
        <v>66</v>
      </c>
      <c r="B86" s="45" t="s">
        <v>83</v>
      </c>
      <c r="C86" s="18" t="s">
        <v>125</v>
      </c>
      <c r="D86" s="18" t="s">
        <v>82</v>
      </c>
      <c r="E86" s="38"/>
      <c r="F86" s="19">
        <f>SUM(F87)</f>
        <v>16.9</v>
      </c>
      <c r="G86" s="28"/>
    </row>
    <row r="87" spans="1:7" ht="15.75">
      <c r="A87" s="30">
        <f t="shared" si="1"/>
        <v>67</v>
      </c>
      <c r="B87" s="45" t="s">
        <v>84</v>
      </c>
      <c r="C87" s="18" t="s">
        <v>125</v>
      </c>
      <c r="D87" s="18" t="s">
        <v>25</v>
      </c>
      <c r="E87" s="38"/>
      <c r="F87" s="19">
        <f>SUM(F88)</f>
        <v>16.9</v>
      </c>
      <c r="G87" s="28"/>
    </row>
    <row r="88" spans="1:7" ht="15.75">
      <c r="A88" s="30">
        <f t="shared" si="1"/>
        <v>68</v>
      </c>
      <c r="B88" s="16" t="s">
        <v>123</v>
      </c>
      <c r="C88" s="18" t="s">
        <v>125</v>
      </c>
      <c r="D88" s="18" t="s">
        <v>25</v>
      </c>
      <c r="E88" s="18" t="s">
        <v>91</v>
      </c>
      <c r="F88" s="19">
        <f>SUM(F89)</f>
        <v>16.9</v>
      </c>
      <c r="G88" s="28"/>
    </row>
    <row r="89" spans="1:7" ht="16.5" thickBot="1">
      <c r="A89" s="53">
        <f t="shared" si="1"/>
        <v>69</v>
      </c>
      <c r="B89" s="67" t="s">
        <v>94</v>
      </c>
      <c r="C89" s="55" t="s">
        <v>125</v>
      </c>
      <c r="D89" s="55" t="s">
        <v>25</v>
      </c>
      <c r="E89" s="56" t="s">
        <v>56</v>
      </c>
      <c r="F89" s="57">
        <v>16.9</v>
      </c>
      <c r="G89" s="28"/>
    </row>
    <row r="90" spans="1:7" ht="33" customHeight="1">
      <c r="A90" s="71">
        <f t="shared" si="1"/>
        <v>70</v>
      </c>
      <c r="B90" s="72" t="s">
        <v>111</v>
      </c>
      <c r="C90" s="73" t="s">
        <v>34</v>
      </c>
      <c r="D90" s="73"/>
      <c r="E90" s="73"/>
      <c r="F90" s="74">
        <f>F91</f>
        <v>2287.2</v>
      </c>
      <c r="G90" s="28"/>
    </row>
    <row r="91" spans="1:7" ht="31.5" customHeight="1">
      <c r="A91" s="42">
        <f t="shared" si="1"/>
        <v>71</v>
      </c>
      <c r="B91" s="43" t="s">
        <v>130</v>
      </c>
      <c r="C91" s="38" t="s">
        <v>35</v>
      </c>
      <c r="D91" s="38"/>
      <c r="E91" s="38"/>
      <c r="F91" s="39">
        <f>F92+F97+F102+F107</f>
        <v>2287.2</v>
      </c>
      <c r="G91" s="28"/>
    </row>
    <row r="92" spans="1:7" ht="80.25" customHeight="1">
      <c r="A92" s="30">
        <f t="shared" si="1"/>
        <v>72</v>
      </c>
      <c r="B92" s="21" t="s">
        <v>112</v>
      </c>
      <c r="C92" s="18" t="s">
        <v>38</v>
      </c>
      <c r="D92" s="18"/>
      <c r="E92" s="18"/>
      <c r="F92" s="19">
        <f>F93</f>
        <v>935</v>
      </c>
      <c r="G92" s="28"/>
    </row>
    <row r="93" spans="1:7" ht="45.75" customHeight="1">
      <c r="A93" s="30">
        <f t="shared" si="1"/>
        <v>73</v>
      </c>
      <c r="B93" s="21" t="s">
        <v>89</v>
      </c>
      <c r="C93" s="18" t="s">
        <v>38</v>
      </c>
      <c r="D93" s="18" t="s">
        <v>88</v>
      </c>
      <c r="E93" s="18"/>
      <c r="F93" s="19">
        <f>F94</f>
        <v>935</v>
      </c>
      <c r="G93" s="28"/>
    </row>
    <row r="94" spans="1:7" ht="18" customHeight="1">
      <c r="A94" s="30">
        <f t="shared" si="1"/>
        <v>74</v>
      </c>
      <c r="B94" s="22" t="s">
        <v>90</v>
      </c>
      <c r="C94" s="18" t="s">
        <v>38</v>
      </c>
      <c r="D94" s="18" t="s">
        <v>87</v>
      </c>
      <c r="E94" s="18"/>
      <c r="F94" s="19">
        <f>F95</f>
        <v>935</v>
      </c>
      <c r="G94" s="28"/>
    </row>
    <row r="95" spans="1:7" ht="18" customHeight="1">
      <c r="A95" s="30">
        <f t="shared" si="1"/>
        <v>75</v>
      </c>
      <c r="B95" s="11" t="s">
        <v>131</v>
      </c>
      <c r="C95" s="18" t="s">
        <v>38</v>
      </c>
      <c r="D95" s="18" t="s">
        <v>87</v>
      </c>
      <c r="E95" s="18" t="s">
        <v>85</v>
      </c>
      <c r="F95" s="19">
        <f>F96</f>
        <v>935</v>
      </c>
      <c r="G95" s="28"/>
    </row>
    <row r="96" spans="1:7" ht="18" customHeight="1">
      <c r="A96" s="30">
        <f t="shared" si="1"/>
        <v>76</v>
      </c>
      <c r="B96" s="11" t="s">
        <v>86</v>
      </c>
      <c r="C96" s="18" t="s">
        <v>38</v>
      </c>
      <c r="D96" s="18" t="s">
        <v>87</v>
      </c>
      <c r="E96" s="38" t="s">
        <v>37</v>
      </c>
      <c r="F96" s="39">
        <v>935</v>
      </c>
      <c r="G96" s="28"/>
    </row>
    <row r="97" spans="1:7" ht="77.25" customHeight="1">
      <c r="A97" s="30">
        <f t="shared" si="1"/>
        <v>77</v>
      </c>
      <c r="B97" s="21" t="s">
        <v>132</v>
      </c>
      <c r="C97" s="18" t="s">
        <v>40</v>
      </c>
      <c r="D97" s="18"/>
      <c r="E97" s="18"/>
      <c r="F97" s="19">
        <f>F98</f>
        <v>519.8</v>
      </c>
      <c r="G97" s="28"/>
    </row>
    <row r="98" spans="1:7" ht="15.75" customHeight="1">
      <c r="A98" s="30">
        <f t="shared" si="1"/>
        <v>78</v>
      </c>
      <c r="B98" s="27" t="s">
        <v>83</v>
      </c>
      <c r="C98" s="18" t="s">
        <v>40</v>
      </c>
      <c r="D98" s="18" t="s">
        <v>82</v>
      </c>
      <c r="E98" s="18"/>
      <c r="F98" s="19">
        <f>F99</f>
        <v>519.8</v>
      </c>
      <c r="G98" s="28"/>
    </row>
    <row r="99" spans="1:7" ht="16.5" customHeight="1">
      <c r="A99" s="30">
        <f t="shared" si="1"/>
        <v>79</v>
      </c>
      <c r="B99" s="27" t="s">
        <v>84</v>
      </c>
      <c r="C99" s="18" t="s">
        <v>40</v>
      </c>
      <c r="D99" s="18" t="s">
        <v>25</v>
      </c>
      <c r="E99" s="18"/>
      <c r="F99" s="19">
        <f>SUM(F100)</f>
        <v>519.8</v>
      </c>
      <c r="G99" s="28"/>
    </row>
    <row r="100" spans="1:7" ht="15.75" customHeight="1">
      <c r="A100" s="30">
        <f t="shared" si="1"/>
        <v>80</v>
      </c>
      <c r="B100" s="11" t="s">
        <v>131</v>
      </c>
      <c r="C100" s="18" t="s">
        <v>40</v>
      </c>
      <c r="D100" s="18" t="s">
        <v>25</v>
      </c>
      <c r="E100" s="18" t="s">
        <v>85</v>
      </c>
      <c r="F100" s="19">
        <f>F101</f>
        <v>519.8</v>
      </c>
      <c r="G100" s="28"/>
    </row>
    <row r="101" spans="1:7" ht="16.5" customHeight="1">
      <c r="A101" s="30">
        <f t="shared" si="1"/>
        <v>81</v>
      </c>
      <c r="B101" s="11" t="s">
        <v>86</v>
      </c>
      <c r="C101" s="18" t="s">
        <v>40</v>
      </c>
      <c r="D101" s="18" t="s">
        <v>25</v>
      </c>
      <c r="E101" s="38" t="s">
        <v>37</v>
      </c>
      <c r="F101" s="39">
        <v>519.8</v>
      </c>
      <c r="G101" s="28"/>
    </row>
    <row r="102" spans="1:7" ht="93.75" customHeight="1">
      <c r="A102" s="30">
        <f t="shared" si="1"/>
        <v>82</v>
      </c>
      <c r="B102" s="21" t="s">
        <v>113</v>
      </c>
      <c r="C102" s="18" t="s">
        <v>36</v>
      </c>
      <c r="D102" s="18"/>
      <c r="E102" s="18"/>
      <c r="F102" s="19">
        <f>F103</f>
        <v>819.2</v>
      </c>
      <c r="G102" s="28"/>
    </row>
    <row r="103" spans="1:7" ht="30.75" customHeight="1">
      <c r="A103" s="30">
        <f t="shared" si="1"/>
        <v>83</v>
      </c>
      <c r="B103" s="21" t="s">
        <v>69</v>
      </c>
      <c r="C103" s="18" t="s">
        <v>36</v>
      </c>
      <c r="D103" s="18" t="s">
        <v>67</v>
      </c>
      <c r="E103" s="18"/>
      <c r="F103" s="19">
        <f>F104</f>
        <v>819.2</v>
      </c>
      <c r="G103" s="28"/>
    </row>
    <row r="104" spans="1:7" ht="45.75" customHeight="1">
      <c r="A104" s="30">
        <f t="shared" si="1"/>
        <v>84</v>
      </c>
      <c r="B104" s="21" t="s">
        <v>70</v>
      </c>
      <c r="C104" s="18" t="s">
        <v>36</v>
      </c>
      <c r="D104" s="18" t="s">
        <v>68</v>
      </c>
      <c r="E104" s="18"/>
      <c r="F104" s="19">
        <f>F105</f>
        <v>819.2</v>
      </c>
      <c r="G104" s="28"/>
    </row>
    <row r="105" spans="1:7" ht="15.75" customHeight="1">
      <c r="A105" s="30">
        <f t="shared" si="1"/>
        <v>85</v>
      </c>
      <c r="B105" s="11" t="s">
        <v>131</v>
      </c>
      <c r="C105" s="18" t="s">
        <v>36</v>
      </c>
      <c r="D105" s="18" t="s">
        <v>68</v>
      </c>
      <c r="E105" s="18" t="s">
        <v>85</v>
      </c>
      <c r="F105" s="19">
        <f>F106</f>
        <v>819.2</v>
      </c>
      <c r="G105" s="28"/>
    </row>
    <row r="106" spans="1:7" ht="15.75">
      <c r="A106" s="30">
        <f t="shared" si="1"/>
        <v>86</v>
      </c>
      <c r="B106" s="11" t="s">
        <v>86</v>
      </c>
      <c r="C106" s="18" t="s">
        <v>36</v>
      </c>
      <c r="D106" s="18" t="s">
        <v>68</v>
      </c>
      <c r="E106" s="38" t="s">
        <v>37</v>
      </c>
      <c r="F106" s="39">
        <v>819.2</v>
      </c>
      <c r="G106" s="28"/>
    </row>
    <row r="107" spans="1:7" ht="93" customHeight="1">
      <c r="A107" s="30">
        <f t="shared" si="1"/>
        <v>87</v>
      </c>
      <c r="B107" s="21" t="s">
        <v>114</v>
      </c>
      <c r="C107" s="18" t="s">
        <v>39</v>
      </c>
      <c r="D107" s="18"/>
      <c r="E107" s="18"/>
      <c r="F107" s="19">
        <f>F108</f>
        <v>13.2</v>
      </c>
      <c r="G107" s="28"/>
    </row>
    <row r="108" spans="1:7" ht="30" customHeight="1">
      <c r="A108" s="30">
        <f t="shared" si="1"/>
        <v>88</v>
      </c>
      <c r="B108" s="21" t="s">
        <v>69</v>
      </c>
      <c r="C108" s="18" t="s">
        <v>39</v>
      </c>
      <c r="D108" s="18" t="s">
        <v>67</v>
      </c>
      <c r="E108" s="18"/>
      <c r="F108" s="19">
        <f>F109</f>
        <v>13.2</v>
      </c>
      <c r="G108" s="28"/>
    </row>
    <row r="109" spans="1:7" ht="44.25" customHeight="1">
      <c r="A109" s="30">
        <f t="shared" si="1"/>
        <v>89</v>
      </c>
      <c r="B109" s="21" t="s">
        <v>70</v>
      </c>
      <c r="C109" s="18" t="s">
        <v>39</v>
      </c>
      <c r="D109" s="18" t="s">
        <v>68</v>
      </c>
      <c r="E109" s="18"/>
      <c r="F109" s="19">
        <f>F110</f>
        <v>13.2</v>
      </c>
      <c r="G109" s="28"/>
    </row>
    <row r="110" spans="1:7" ht="18" customHeight="1">
      <c r="A110" s="30">
        <f t="shared" si="1"/>
        <v>90</v>
      </c>
      <c r="B110" s="11" t="s">
        <v>131</v>
      </c>
      <c r="C110" s="18" t="s">
        <v>39</v>
      </c>
      <c r="D110" s="18" t="s">
        <v>68</v>
      </c>
      <c r="E110" s="18" t="s">
        <v>85</v>
      </c>
      <c r="F110" s="19">
        <f>F111</f>
        <v>13.2</v>
      </c>
      <c r="G110" s="28"/>
    </row>
    <row r="111" spans="1:7" ht="18" customHeight="1" thickBot="1">
      <c r="A111" s="53">
        <f t="shared" si="1"/>
        <v>91</v>
      </c>
      <c r="B111" s="61" t="s">
        <v>86</v>
      </c>
      <c r="C111" s="55" t="s">
        <v>39</v>
      </c>
      <c r="D111" s="55" t="s">
        <v>68</v>
      </c>
      <c r="E111" s="56" t="s">
        <v>37</v>
      </c>
      <c r="F111" s="57">
        <v>13.2</v>
      </c>
      <c r="G111" s="28"/>
    </row>
    <row r="112" spans="1:7" ht="33" customHeight="1">
      <c r="A112" s="71">
        <f>A111+1</f>
        <v>92</v>
      </c>
      <c r="B112" s="75" t="s">
        <v>42</v>
      </c>
      <c r="C112" s="51" t="s">
        <v>41</v>
      </c>
      <c r="D112" s="51"/>
      <c r="E112" s="51"/>
      <c r="F112" s="52">
        <f>F113</f>
        <v>462.4</v>
      </c>
      <c r="G112" s="28"/>
    </row>
    <row r="113" spans="1:7" ht="33.75" customHeight="1">
      <c r="A113" s="37">
        <f aca="true" t="shared" si="2" ref="A113:A157">A112+1</f>
        <v>93</v>
      </c>
      <c r="B113" s="49" t="s">
        <v>43</v>
      </c>
      <c r="C113" s="18" t="s">
        <v>44</v>
      </c>
      <c r="D113" s="18"/>
      <c r="E113" s="18"/>
      <c r="F113" s="19">
        <f>F114</f>
        <v>462.4</v>
      </c>
      <c r="G113" s="28"/>
    </row>
    <row r="114" spans="1:7" ht="33" customHeight="1">
      <c r="A114" s="30">
        <f t="shared" si="2"/>
        <v>94</v>
      </c>
      <c r="B114" s="21" t="s">
        <v>45</v>
      </c>
      <c r="C114" s="18" t="s">
        <v>46</v>
      </c>
      <c r="D114" s="18"/>
      <c r="E114" s="18"/>
      <c r="F114" s="19">
        <f>F118</f>
        <v>462.4</v>
      </c>
      <c r="G114" s="28"/>
    </row>
    <row r="115" spans="1:7" ht="48.75" customHeight="1">
      <c r="A115" s="30">
        <f t="shared" si="2"/>
        <v>95</v>
      </c>
      <c r="B115" s="11" t="s">
        <v>71</v>
      </c>
      <c r="C115" s="18" t="s">
        <v>46</v>
      </c>
      <c r="D115" s="18" t="s">
        <v>72</v>
      </c>
      <c r="E115" s="18"/>
      <c r="F115" s="19">
        <f>F116</f>
        <v>462.4</v>
      </c>
      <c r="G115" s="28"/>
    </row>
    <row r="116" spans="1:7" ht="33" customHeight="1">
      <c r="A116" s="30">
        <f t="shared" si="2"/>
        <v>96</v>
      </c>
      <c r="B116" s="11" t="s">
        <v>77</v>
      </c>
      <c r="C116" s="18" t="s">
        <v>46</v>
      </c>
      <c r="D116" s="18" t="s">
        <v>73</v>
      </c>
      <c r="E116" s="18"/>
      <c r="F116" s="19">
        <f>F117</f>
        <v>462.4</v>
      </c>
      <c r="G116" s="28"/>
    </row>
    <row r="117" spans="1:7" ht="17.25" customHeight="1">
      <c r="A117" s="30">
        <f t="shared" si="2"/>
        <v>97</v>
      </c>
      <c r="B117" s="16" t="s">
        <v>123</v>
      </c>
      <c r="C117" s="18" t="s">
        <v>46</v>
      </c>
      <c r="D117" s="18" t="s">
        <v>73</v>
      </c>
      <c r="E117" s="18" t="s">
        <v>91</v>
      </c>
      <c r="F117" s="19">
        <f>F118</f>
        <v>462.4</v>
      </c>
      <c r="G117" s="28"/>
    </row>
    <row r="118" spans="1:7" ht="33" customHeight="1" thickBot="1">
      <c r="A118" s="53">
        <f t="shared" si="2"/>
        <v>98</v>
      </c>
      <c r="B118" s="61" t="s">
        <v>93</v>
      </c>
      <c r="C118" s="55" t="s">
        <v>46</v>
      </c>
      <c r="D118" s="55" t="s">
        <v>73</v>
      </c>
      <c r="E118" s="56" t="s">
        <v>47</v>
      </c>
      <c r="F118" s="57">
        <v>462.4</v>
      </c>
      <c r="G118" s="28"/>
    </row>
    <row r="119" spans="1:7" ht="32.25" customHeight="1">
      <c r="A119" s="71">
        <f t="shared" si="2"/>
        <v>99</v>
      </c>
      <c r="B119" s="49" t="s">
        <v>48</v>
      </c>
      <c r="C119" s="51" t="s">
        <v>49</v>
      </c>
      <c r="D119" s="51"/>
      <c r="E119" s="51"/>
      <c r="F119" s="74">
        <f>F120+F131+F151</f>
        <v>1463.5</v>
      </c>
      <c r="G119" s="28"/>
    </row>
    <row r="120" spans="1:7" ht="32.25" customHeight="1">
      <c r="A120" s="30">
        <f t="shared" si="2"/>
        <v>100</v>
      </c>
      <c r="B120" s="16" t="s">
        <v>133</v>
      </c>
      <c r="C120" s="18" t="s">
        <v>50</v>
      </c>
      <c r="D120" s="18"/>
      <c r="E120" s="18"/>
      <c r="F120" s="19">
        <f>F121+F126</f>
        <v>1219.1</v>
      </c>
      <c r="G120" s="28"/>
    </row>
    <row r="121" spans="1:7" ht="79.5" customHeight="1">
      <c r="A121" s="30">
        <f t="shared" si="2"/>
        <v>101</v>
      </c>
      <c r="B121" s="16" t="s">
        <v>51</v>
      </c>
      <c r="C121" s="18" t="s">
        <v>52</v>
      </c>
      <c r="D121" s="18"/>
      <c r="E121" s="18"/>
      <c r="F121" s="19">
        <f>F122</f>
        <v>935</v>
      </c>
      <c r="G121" s="28"/>
    </row>
    <row r="122" spans="1:7" ht="81.75" customHeight="1">
      <c r="A122" s="30">
        <f t="shared" si="2"/>
        <v>102</v>
      </c>
      <c r="B122" s="11" t="s">
        <v>71</v>
      </c>
      <c r="C122" s="18" t="s">
        <v>52</v>
      </c>
      <c r="D122" s="18" t="s">
        <v>72</v>
      </c>
      <c r="E122" s="18"/>
      <c r="F122" s="19">
        <f>F123</f>
        <v>935</v>
      </c>
      <c r="G122" s="28"/>
    </row>
    <row r="123" spans="1:7" ht="32.25" customHeight="1">
      <c r="A123" s="30">
        <f t="shared" si="2"/>
        <v>103</v>
      </c>
      <c r="B123" s="11" t="s">
        <v>77</v>
      </c>
      <c r="C123" s="18" t="s">
        <v>52</v>
      </c>
      <c r="D123" s="18" t="s">
        <v>73</v>
      </c>
      <c r="E123" s="18"/>
      <c r="F123" s="19">
        <f>F124</f>
        <v>935</v>
      </c>
      <c r="G123" s="28"/>
    </row>
    <row r="124" spans="1:7" ht="18" customHeight="1">
      <c r="A124" s="30">
        <f t="shared" si="2"/>
        <v>104</v>
      </c>
      <c r="B124" s="16" t="s">
        <v>123</v>
      </c>
      <c r="C124" s="18" t="s">
        <v>52</v>
      </c>
      <c r="D124" s="18" t="s">
        <v>73</v>
      </c>
      <c r="E124" s="18" t="s">
        <v>91</v>
      </c>
      <c r="F124" s="19">
        <f>F125</f>
        <v>935</v>
      </c>
      <c r="G124" s="28"/>
    </row>
    <row r="125" spans="1:7" ht="66" customHeight="1">
      <c r="A125" s="30">
        <f t="shared" si="2"/>
        <v>105</v>
      </c>
      <c r="B125" s="11" t="s">
        <v>92</v>
      </c>
      <c r="C125" s="18" t="s">
        <v>52</v>
      </c>
      <c r="D125" s="18" t="s">
        <v>73</v>
      </c>
      <c r="E125" s="38" t="s">
        <v>55</v>
      </c>
      <c r="F125" s="39">
        <v>935</v>
      </c>
      <c r="G125" s="28"/>
    </row>
    <row r="126" spans="1:7" ht="81" customHeight="1">
      <c r="A126" s="30">
        <f t="shared" si="2"/>
        <v>106</v>
      </c>
      <c r="B126" s="21" t="s">
        <v>53</v>
      </c>
      <c r="C126" s="18" t="s">
        <v>54</v>
      </c>
      <c r="D126" s="18"/>
      <c r="E126" s="18"/>
      <c r="F126" s="19">
        <f>F130</f>
        <v>284.1</v>
      </c>
      <c r="G126" s="28"/>
    </row>
    <row r="127" spans="1:7" ht="50.25" customHeight="1">
      <c r="A127" s="30">
        <f t="shared" si="2"/>
        <v>107</v>
      </c>
      <c r="B127" s="11" t="s">
        <v>71</v>
      </c>
      <c r="C127" s="18" t="s">
        <v>54</v>
      </c>
      <c r="D127" s="18" t="s">
        <v>72</v>
      </c>
      <c r="E127" s="18"/>
      <c r="F127" s="19">
        <f>F128</f>
        <v>284.1</v>
      </c>
      <c r="G127" s="28"/>
    </row>
    <row r="128" spans="1:7" ht="33" customHeight="1">
      <c r="A128" s="30">
        <f t="shared" si="2"/>
        <v>108</v>
      </c>
      <c r="B128" s="11" t="s">
        <v>77</v>
      </c>
      <c r="C128" s="18" t="s">
        <v>54</v>
      </c>
      <c r="D128" s="18" t="s">
        <v>73</v>
      </c>
      <c r="E128" s="18"/>
      <c r="F128" s="19">
        <f>F129</f>
        <v>284.1</v>
      </c>
      <c r="G128" s="28"/>
    </row>
    <row r="129" spans="1:7" ht="17.25" customHeight="1">
      <c r="A129" s="30">
        <f t="shared" si="2"/>
        <v>109</v>
      </c>
      <c r="B129" s="16" t="s">
        <v>123</v>
      </c>
      <c r="C129" s="18" t="s">
        <v>54</v>
      </c>
      <c r="D129" s="18" t="s">
        <v>73</v>
      </c>
      <c r="E129" s="18" t="s">
        <v>91</v>
      </c>
      <c r="F129" s="19">
        <f>F130</f>
        <v>284.1</v>
      </c>
      <c r="G129" s="28"/>
    </row>
    <row r="130" spans="1:7" ht="63.75" customHeight="1" thickBot="1">
      <c r="A130" s="53">
        <f t="shared" si="2"/>
        <v>110</v>
      </c>
      <c r="B130" s="61" t="s">
        <v>92</v>
      </c>
      <c r="C130" s="55" t="s">
        <v>54</v>
      </c>
      <c r="D130" s="55" t="s">
        <v>73</v>
      </c>
      <c r="E130" s="56" t="s">
        <v>55</v>
      </c>
      <c r="F130" s="57">
        <v>284.1</v>
      </c>
      <c r="G130" s="28"/>
    </row>
    <row r="131" spans="1:7" ht="30.75" customHeight="1">
      <c r="A131" s="50">
        <f t="shared" si="2"/>
        <v>111</v>
      </c>
      <c r="B131" s="76" t="s">
        <v>142</v>
      </c>
      <c r="C131" s="51" t="s">
        <v>64</v>
      </c>
      <c r="D131" s="51"/>
      <c r="E131" s="51"/>
      <c r="F131" s="52">
        <f>SUM(F132+F141+F146)</f>
        <v>66.4</v>
      </c>
      <c r="G131" s="28"/>
    </row>
    <row r="132" spans="1:7" ht="83.25" customHeight="1">
      <c r="A132" s="30">
        <f t="shared" si="2"/>
        <v>112</v>
      </c>
      <c r="B132" s="44" t="s">
        <v>135</v>
      </c>
      <c r="C132" s="18" t="s">
        <v>60</v>
      </c>
      <c r="D132" s="18"/>
      <c r="E132" s="18"/>
      <c r="F132" s="39">
        <f>SUM(F133+F137)</f>
        <v>53.7</v>
      </c>
      <c r="G132" s="28"/>
    </row>
    <row r="133" spans="1:7" ht="63.75" customHeight="1">
      <c r="A133" s="30">
        <f t="shared" si="2"/>
        <v>113</v>
      </c>
      <c r="B133" s="11" t="s">
        <v>71</v>
      </c>
      <c r="C133" s="18" t="s">
        <v>60</v>
      </c>
      <c r="D133" s="18" t="s">
        <v>72</v>
      </c>
      <c r="E133" s="18"/>
      <c r="F133" s="19">
        <f>SUM(F134)</f>
        <v>44.5</v>
      </c>
      <c r="G133" s="28"/>
    </row>
    <row r="134" spans="1:7" ht="33" customHeight="1">
      <c r="A134" s="30">
        <f t="shared" si="2"/>
        <v>114</v>
      </c>
      <c r="B134" s="11" t="s">
        <v>77</v>
      </c>
      <c r="C134" s="18" t="s">
        <v>60</v>
      </c>
      <c r="D134" s="18" t="s">
        <v>73</v>
      </c>
      <c r="E134" s="18"/>
      <c r="F134" s="19">
        <f>SUM(F135)</f>
        <v>44.5</v>
      </c>
      <c r="G134" s="28"/>
    </row>
    <row r="135" spans="1:7" ht="15.75" customHeight="1">
      <c r="A135" s="30">
        <f t="shared" si="2"/>
        <v>115</v>
      </c>
      <c r="B135" s="46" t="s">
        <v>136</v>
      </c>
      <c r="C135" s="18" t="s">
        <v>60</v>
      </c>
      <c r="D135" s="18" t="s">
        <v>73</v>
      </c>
      <c r="E135" s="18" t="s">
        <v>100</v>
      </c>
      <c r="F135" s="19">
        <f>SUM(F136)</f>
        <v>44.5</v>
      </c>
      <c r="G135" s="28"/>
    </row>
    <row r="136" spans="1:7" ht="15.75" customHeight="1">
      <c r="A136" s="30">
        <f t="shared" si="2"/>
        <v>116</v>
      </c>
      <c r="B136" s="16" t="s">
        <v>101</v>
      </c>
      <c r="C136" s="18" t="s">
        <v>60</v>
      </c>
      <c r="D136" s="18" t="s">
        <v>73</v>
      </c>
      <c r="E136" s="38" t="s">
        <v>61</v>
      </c>
      <c r="F136" s="39">
        <v>44.5</v>
      </c>
      <c r="G136" s="28"/>
    </row>
    <row r="137" spans="1:7" ht="30" customHeight="1">
      <c r="A137" s="30">
        <f t="shared" si="2"/>
        <v>117</v>
      </c>
      <c r="B137" s="21" t="s">
        <v>69</v>
      </c>
      <c r="C137" s="18" t="s">
        <v>60</v>
      </c>
      <c r="D137" s="18" t="s">
        <v>67</v>
      </c>
      <c r="E137" s="38"/>
      <c r="F137" s="19">
        <f>SUM(F138)</f>
        <v>9.2</v>
      </c>
      <c r="G137" s="28"/>
    </row>
    <row r="138" spans="1:7" ht="15.75" customHeight="1">
      <c r="A138" s="30">
        <f t="shared" si="2"/>
        <v>118</v>
      </c>
      <c r="B138" s="21" t="s">
        <v>70</v>
      </c>
      <c r="C138" s="18" t="s">
        <v>60</v>
      </c>
      <c r="D138" s="18" t="s">
        <v>68</v>
      </c>
      <c r="E138" s="38"/>
      <c r="F138" s="19">
        <f>SUM(F139)</f>
        <v>9.2</v>
      </c>
      <c r="G138" s="28"/>
    </row>
    <row r="139" spans="1:7" ht="15.75" customHeight="1">
      <c r="A139" s="30">
        <f t="shared" si="2"/>
        <v>119</v>
      </c>
      <c r="B139" s="46" t="s">
        <v>136</v>
      </c>
      <c r="C139" s="18" t="s">
        <v>60</v>
      </c>
      <c r="D139" s="18" t="s">
        <v>68</v>
      </c>
      <c r="E139" s="38"/>
      <c r="F139" s="19">
        <f>SUM(F140)</f>
        <v>9.2</v>
      </c>
      <c r="G139" s="28"/>
    </row>
    <row r="140" spans="1:7" ht="15.75" customHeight="1" thickBot="1">
      <c r="A140" s="53">
        <f t="shared" si="2"/>
        <v>120</v>
      </c>
      <c r="B140" s="54" t="s">
        <v>101</v>
      </c>
      <c r="C140" s="55" t="s">
        <v>60</v>
      </c>
      <c r="D140" s="55" t="s">
        <v>68</v>
      </c>
      <c r="E140" s="56" t="s">
        <v>61</v>
      </c>
      <c r="F140" s="57">
        <v>9.2</v>
      </c>
      <c r="G140" s="28"/>
    </row>
    <row r="141" spans="1:7" ht="97.5" customHeight="1">
      <c r="A141" s="50">
        <f t="shared" si="2"/>
        <v>121</v>
      </c>
      <c r="B141" s="68" t="s">
        <v>115</v>
      </c>
      <c r="C141" s="51" t="s">
        <v>62</v>
      </c>
      <c r="D141" s="51"/>
      <c r="E141" s="51"/>
      <c r="F141" s="52">
        <f>SUM(F142)</f>
        <v>2.7</v>
      </c>
      <c r="G141" s="28"/>
    </row>
    <row r="142" spans="1:7" ht="30.75" customHeight="1">
      <c r="A142" s="30">
        <f t="shared" si="2"/>
        <v>122</v>
      </c>
      <c r="B142" s="21" t="s">
        <v>69</v>
      </c>
      <c r="C142" s="18" t="s">
        <v>62</v>
      </c>
      <c r="D142" s="18" t="s">
        <v>67</v>
      </c>
      <c r="E142" s="18"/>
      <c r="F142" s="19">
        <f>SUM(F143)</f>
        <v>2.7</v>
      </c>
      <c r="G142" s="28"/>
    </row>
    <row r="143" spans="1:7" ht="48" customHeight="1">
      <c r="A143" s="30">
        <f t="shared" si="2"/>
        <v>123</v>
      </c>
      <c r="B143" s="21" t="s">
        <v>70</v>
      </c>
      <c r="C143" s="18" t="s">
        <v>62</v>
      </c>
      <c r="D143" s="18" t="s">
        <v>68</v>
      </c>
      <c r="E143" s="18"/>
      <c r="F143" s="19">
        <f>SUM(F144)</f>
        <v>2.7</v>
      </c>
      <c r="G143" s="28"/>
    </row>
    <row r="144" spans="1:7" ht="17.25" customHeight="1">
      <c r="A144" s="30">
        <f t="shared" si="2"/>
        <v>124</v>
      </c>
      <c r="B144" s="16" t="s">
        <v>123</v>
      </c>
      <c r="C144" s="18" t="s">
        <v>62</v>
      </c>
      <c r="D144" s="18" t="s">
        <v>68</v>
      </c>
      <c r="E144" s="18" t="s">
        <v>91</v>
      </c>
      <c r="F144" s="19">
        <f>SUM(F145)</f>
        <v>2.7</v>
      </c>
      <c r="G144" s="28"/>
    </row>
    <row r="145" spans="1:7" ht="18" customHeight="1" thickBot="1">
      <c r="A145" s="53">
        <f t="shared" si="2"/>
        <v>125</v>
      </c>
      <c r="B145" s="67" t="s">
        <v>94</v>
      </c>
      <c r="C145" s="55" t="s">
        <v>62</v>
      </c>
      <c r="D145" s="55" t="s">
        <v>68</v>
      </c>
      <c r="E145" s="56" t="s">
        <v>56</v>
      </c>
      <c r="F145" s="57">
        <v>2.7</v>
      </c>
      <c r="G145" s="28"/>
    </row>
    <row r="146" spans="1:7" ht="63.75" customHeight="1">
      <c r="A146" s="50">
        <f t="shared" si="2"/>
        <v>126</v>
      </c>
      <c r="B146" s="46" t="s">
        <v>116</v>
      </c>
      <c r="C146" s="51" t="s">
        <v>57</v>
      </c>
      <c r="D146" s="51"/>
      <c r="E146" s="59"/>
      <c r="F146" s="52">
        <f>SUM(F147)</f>
        <v>10</v>
      </c>
      <c r="G146" s="28"/>
    </row>
    <row r="147" spans="1:7" ht="18" customHeight="1">
      <c r="A147" s="30">
        <f t="shared" si="2"/>
        <v>127</v>
      </c>
      <c r="B147" s="27" t="s">
        <v>97</v>
      </c>
      <c r="C147" s="18" t="s">
        <v>57</v>
      </c>
      <c r="D147" s="18" t="s">
        <v>96</v>
      </c>
      <c r="E147" s="38"/>
      <c r="F147" s="19">
        <f>SUM(F148)</f>
        <v>10</v>
      </c>
      <c r="G147" s="28"/>
    </row>
    <row r="148" spans="1:7" ht="16.5" customHeight="1">
      <c r="A148" s="30">
        <f t="shared" si="2"/>
        <v>128</v>
      </c>
      <c r="B148" s="27" t="s">
        <v>99</v>
      </c>
      <c r="C148" s="18" t="s">
        <v>57</v>
      </c>
      <c r="D148" s="18" t="s">
        <v>58</v>
      </c>
      <c r="E148" s="18"/>
      <c r="F148" s="19">
        <f>SUM(F149)</f>
        <v>10</v>
      </c>
      <c r="G148" s="28"/>
    </row>
    <row r="149" spans="1:7" ht="16.5" customHeight="1">
      <c r="A149" s="30">
        <f t="shared" si="2"/>
        <v>129</v>
      </c>
      <c r="B149" s="16" t="s">
        <v>123</v>
      </c>
      <c r="C149" s="18" t="s">
        <v>57</v>
      </c>
      <c r="D149" s="18" t="s">
        <v>58</v>
      </c>
      <c r="E149" s="18" t="s">
        <v>91</v>
      </c>
      <c r="F149" s="19">
        <f>SUM(F150)</f>
        <v>10</v>
      </c>
      <c r="G149" s="28"/>
    </row>
    <row r="150" spans="1:7" ht="33" customHeight="1" thickBot="1">
      <c r="A150" s="53">
        <f t="shared" si="2"/>
        <v>130</v>
      </c>
      <c r="B150" s="61" t="s">
        <v>134</v>
      </c>
      <c r="C150" s="55" t="s">
        <v>57</v>
      </c>
      <c r="D150" s="55" t="s">
        <v>58</v>
      </c>
      <c r="E150" s="56" t="s">
        <v>59</v>
      </c>
      <c r="F150" s="57">
        <v>10</v>
      </c>
      <c r="G150" s="28"/>
    </row>
    <row r="151" spans="1:7" ht="32.25" customHeight="1">
      <c r="A151" s="81">
        <f t="shared" si="2"/>
        <v>131</v>
      </c>
      <c r="B151" s="77" t="s">
        <v>143</v>
      </c>
      <c r="C151" s="51" t="s">
        <v>141</v>
      </c>
      <c r="D151" s="51"/>
      <c r="E151" s="59"/>
      <c r="F151" s="52">
        <f>SUM(F152)</f>
        <v>178</v>
      </c>
      <c r="G151" s="28"/>
    </row>
    <row r="152" spans="1:7" ht="65.25" customHeight="1">
      <c r="A152" s="30">
        <f t="shared" si="2"/>
        <v>132</v>
      </c>
      <c r="B152" s="82" t="s">
        <v>144</v>
      </c>
      <c r="C152" s="18" t="s">
        <v>138</v>
      </c>
      <c r="D152" s="18"/>
      <c r="E152" s="38"/>
      <c r="F152" s="19">
        <f>SUM(F153)</f>
        <v>178</v>
      </c>
      <c r="G152" s="28"/>
    </row>
    <row r="153" spans="1:7" ht="33" customHeight="1">
      <c r="A153" s="30">
        <f t="shared" si="2"/>
        <v>133</v>
      </c>
      <c r="B153" s="83" t="s">
        <v>69</v>
      </c>
      <c r="C153" s="18" t="s">
        <v>138</v>
      </c>
      <c r="D153" s="18" t="s">
        <v>67</v>
      </c>
      <c r="E153" s="38"/>
      <c r="F153" s="19">
        <f>SUM(F154)</f>
        <v>178</v>
      </c>
      <c r="G153" s="28"/>
    </row>
    <row r="154" spans="1:7" ht="46.5" customHeight="1">
      <c r="A154" s="30">
        <f t="shared" si="2"/>
        <v>134</v>
      </c>
      <c r="B154" s="83" t="s">
        <v>70</v>
      </c>
      <c r="C154" s="18" t="s">
        <v>138</v>
      </c>
      <c r="D154" s="18" t="s">
        <v>68</v>
      </c>
      <c r="E154" s="38"/>
      <c r="F154" s="19">
        <f>SUM(F155)</f>
        <v>178</v>
      </c>
      <c r="G154" s="28"/>
    </row>
    <row r="155" spans="1:7" ht="16.5" customHeight="1">
      <c r="A155" s="30">
        <f t="shared" si="2"/>
        <v>135</v>
      </c>
      <c r="B155" s="80" t="s">
        <v>123</v>
      </c>
      <c r="C155" s="18" t="s">
        <v>138</v>
      </c>
      <c r="D155" s="18" t="s">
        <v>68</v>
      </c>
      <c r="E155" s="18" t="s">
        <v>91</v>
      </c>
      <c r="F155" s="19">
        <f>SUM(F156)</f>
        <v>178</v>
      </c>
      <c r="G155" s="28"/>
    </row>
    <row r="156" spans="1:7" ht="33" customHeight="1" thickBot="1">
      <c r="A156" s="78">
        <f t="shared" si="2"/>
        <v>136</v>
      </c>
      <c r="B156" s="61" t="s">
        <v>139</v>
      </c>
      <c r="C156" s="55" t="s">
        <v>138</v>
      </c>
      <c r="D156" s="55" t="s">
        <v>68</v>
      </c>
      <c r="E156" s="56" t="s">
        <v>140</v>
      </c>
      <c r="F156" s="57">
        <v>178</v>
      </c>
      <c r="G156" s="28"/>
    </row>
    <row r="157" spans="1:7" ht="21.75" customHeight="1">
      <c r="A157" s="79">
        <f t="shared" si="2"/>
        <v>137</v>
      </c>
      <c r="B157" s="72" t="s">
        <v>63</v>
      </c>
      <c r="C157" s="73"/>
      <c r="D157" s="73"/>
      <c r="E157" s="73"/>
      <c r="F157" s="74">
        <f>F10+F90+F112+F119</f>
        <v>9367</v>
      </c>
      <c r="G157" s="28"/>
    </row>
    <row r="158" spans="1:6" ht="15.75">
      <c r="A158" s="31"/>
      <c r="B158" s="23"/>
      <c r="C158" s="24"/>
      <c r="D158" s="24"/>
      <c r="E158" s="24"/>
      <c r="F158" s="25"/>
    </row>
    <row r="159" spans="1:6" ht="15.75">
      <c r="A159" s="31"/>
      <c r="B159" s="23"/>
      <c r="C159" s="24"/>
      <c r="D159" s="24"/>
      <c r="E159" s="24"/>
      <c r="F159" s="25"/>
    </row>
    <row r="160" spans="1:6" ht="15">
      <c r="A160" s="32"/>
      <c r="B160" s="17"/>
      <c r="C160" s="13"/>
      <c r="D160" s="13"/>
      <c r="E160" s="13"/>
      <c r="F160" s="15"/>
    </row>
    <row r="161" spans="1:6" ht="15">
      <c r="A161" s="32"/>
      <c r="B161" s="17"/>
      <c r="C161" s="13"/>
      <c r="D161" s="13"/>
      <c r="E161" s="13"/>
      <c r="F161" s="15"/>
    </row>
    <row r="162" spans="1:6" ht="15">
      <c r="A162" s="32"/>
      <c r="B162" s="17"/>
      <c r="C162" s="13"/>
      <c r="D162" s="13"/>
      <c r="E162" s="13"/>
      <c r="F162" s="15"/>
    </row>
    <row r="163" spans="1:6" ht="15">
      <c r="A163" s="32"/>
      <c r="B163" s="17"/>
      <c r="C163" s="13"/>
      <c r="D163" s="13"/>
      <c r="E163" s="13"/>
      <c r="F163" s="15"/>
    </row>
    <row r="164" spans="1:6" ht="15">
      <c r="A164" s="32"/>
      <c r="B164" s="17"/>
      <c r="C164" s="13"/>
      <c r="D164" s="13"/>
      <c r="E164" s="13"/>
      <c r="F164" s="15"/>
    </row>
    <row r="165" spans="1:6" ht="15">
      <c r="A165" s="32"/>
      <c r="B165" s="17"/>
      <c r="C165" s="13"/>
      <c r="D165" s="13"/>
      <c r="E165" s="13"/>
      <c r="F165" s="15"/>
    </row>
    <row r="166" spans="1:6" ht="15">
      <c r="A166" s="32"/>
      <c r="B166" s="17"/>
      <c r="C166" s="13"/>
      <c r="D166" s="13"/>
      <c r="E166" s="13"/>
      <c r="F166" s="15"/>
    </row>
    <row r="167" spans="1:6" ht="15">
      <c r="A167" s="32"/>
      <c r="B167" s="17"/>
      <c r="C167" s="13"/>
      <c r="D167" s="13"/>
      <c r="E167" s="13"/>
      <c r="F167" s="15"/>
    </row>
    <row r="168" spans="1:6" ht="15">
      <c r="A168" s="32"/>
      <c r="B168" s="17"/>
      <c r="C168" s="13"/>
      <c r="D168" s="13"/>
      <c r="E168" s="13"/>
      <c r="F168" s="15"/>
    </row>
    <row r="169" spans="1:6" ht="15">
      <c r="A169" s="32"/>
      <c r="B169" s="17"/>
      <c r="C169" s="13"/>
      <c r="D169" s="13"/>
      <c r="E169" s="13"/>
      <c r="F169" s="15"/>
    </row>
    <row r="170" spans="1:6" ht="15">
      <c r="A170" s="32"/>
      <c r="B170" s="12"/>
      <c r="C170" s="13"/>
      <c r="D170" s="13"/>
      <c r="E170" s="13"/>
      <c r="F170" s="15"/>
    </row>
    <row r="171" spans="1:6" ht="15">
      <c r="A171" s="32"/>
      <c r="B171" s="12"/>
      <c r="C171" s="13"/>
      <c r="D171" s="13"/>
      <c r="E171" s="13"/>
      <c r="F171" s="15"/>
    </row>
    <row r="172" spans="1:6" ht="15">
      <c r="A172" s="32"/>
      <c r="B172" s="12"/>
      <c r="C172" s="13"/>
      <c r="D172" s="13"/>
      <c r="E172" s="13"/>
      <c r="F172" s="15"/>
    </row>
    <row r="173" spans="1:6" ht="15">
      <c r="A173" s="32"/>
      <c r="B173" s="12"/>
      <c r="C173" s="13"/>
      <c r="D173" s="13"/>
      <c r="E173" s="13"/>
      <c r="F173" s="15"/>
    </row>
    <row r="174" spans="1:6" ht="15">
      <c r="A174" s="32"/>
      <c r="B174" s="12"/>
      <c r="C174" s="13"/>
      <c r="D174" s="13"/>
      <c r="E174" s="13"/>
      <c r="F174" s="15"/>
    </row>
    <row r="175" spans="1:6" ht="15">
      <c r="A175" s="32"/>
      <c r="B175" s="12"/>
      <c r="C175" s="13"/>
      <c r="D175" s="13"/>
      <c r="E175" s="13"/>
      <c r="F175" s="15"/>
    </row>
    <row r="176" spans="1:6" ht="15">
      <c r="A176" s="32"/>
      <c r="B176" s="12"/>
      <c r="C176" s="13"/>
      <c r="D176" s="13"/>
      <c r="E176" s="13"/>
      <c r="F176" s="15"/>
    </row>
    <row r="177" spans="1:6" ht="15">
      <c r="A177" s="32"/>
      <c r="B177" s="12"/>
      <c r="C177" s="13"/>
      <c r="D177" s="13"/>
      <c r="E177" s="13"/>
      <c r="F177" s="15"/>
    </row>
    <row r="178" spans="1:6" ht="15">
      <c r="A178" s="32"/>
      <c r="B178" s="12"/>
      <c r="C178" s="13"/>
      <c r="D178" s="13"/>
      <c r="E178" s="13"/>
      <c r="F178" s="15"/>
    </row>
    <row r="179" spans="1:6" ht="15">
      <c r="A179" s="32"/>
      <c r="B179" s="12"/>
      <c r="C179" s="13"/>
      <c r="D179" s="13"/>
      <c r="E179" s="13"/>
      <c r="F179" s="15"/>
    </row>
    <row r="180" spans="1:6" ht="15">
      <c r="A180" s="32"/>
      <c r="B180" s="12"/>
      <c r="C180" s="13"/>
      <c r="D180" s="13"/>
      <c r="E180" s="13"/>
      <c r="F180" s="15"/>
    </row>
    <row r="181" spans="1:6" ht="15">
      <c r="A181" s="32"/>
      <c r="B181" s="12"/>
      <c r="C181" s="13"/>
      <c r="D181" s="13"/>
      <c r="E181" s="13"/>
      <c r="F181" s="15"/>
    </row>
    <row r="182" spans="1:6" ht="15">
      <c r="A182" s="32"/>
      <c r="B182" s="12"/>
      <c r="C182" s="13"/>
      <c r="D182" s="13"/>
      <c r="E182" s="13"/>
      <c r="F182" s="15"/>
    </row>
    <row r="183" spans="1:6" ht="15">
      <c r="A183" s="32"/>
      <c r="B183" s="12"/>
      <c r="C183" s="13"/>
      <c r="D183" s="13"/>
      <c r="E183" s="13"/>
      <c r="F183" s="15"/>
    </row>
    <row r="184" spans="1:6" ht="15">
      <c r="A184" s="32"/>
      <c r="B184" s="12"/>
      <c r="C184" s="13"/>
      <c r="D184" s="13"/>
      <c r="E184" s="13"/>
      <c r="F184" s="15"/>
    </row>
    <row r="185" spans="1:6" ht="15">
      <c r="A185" s="32"/>
      <c r="B185" s="12"/>
      <c r="C185" s="13"/>
      <c r="D185" s="13"/>
      <c r="E185" s="13"/>
      <c r="F185" s="15"/>
    </row>
    <row r="186" spans="1:6" ht="15">
      <c r="A186" s="32"/>
      <c r="B186" s="12"/>
      <c r="C186" s="13"/>
      <c r="D186" s="13"/>
      <c r="E186" s="13"/>
      <c r="F186" s="15"/>
    </row>
    <row r="187" spans="1:6" ht="15">
      <c r="A187" s="32"/>
      <c r="B187" s="12"/>
      <c r="C187" s="13"/>
      <c r="D187" s="13"/>
      <c r="E187" s="13"/>
      <c r="F187" s="15"/>
    </row>
    <row r="188" spans="1:6" ht="15">
      <c r="A188" s="32"/>
      <c r="B188" s="12"/>
      <c r="C188" s="13"/>
      <c r="D188" s="13"/>
      <c r="E188" s="13"/>
      <c r="F188" s="15"/>
    </row>
    <row r="189" spans="1:6" ht="15">
      <c r="A189" s="32"/>
      <c r="B189" s="12"/>
      <c r="C189" s="13"/>
      <c r="D189" s="13"/>
      <c r="E189" s="13"/>
      <c r="F189" s="15"/>
    </row>
    <row r="190" spans="1:6" ht="15">
      <c r="A190" s="32"/>
      <c r="B190" s="12"/>
      <c r="C190" s="13"/>
      <c r="D190" s="13"/>
      <c r="E190" s="13"/>
      <c r="F190" s="15"/>
    </row>
    <row r="191" spans="1:6" ht="15">
      <c r="A191" s="32"/>
      <c r="B191" s="12"/>
      <c r="C191" s="13"/>
      <c r="D191" s="13"/>
      <c r="E191" s="13"/>
      <c r="F191" s="15"/>
    </row>
    <row r="192" spans="1:6" ht="15">
      <c r="A192" s="32"/>
      <c r="B192" s="12"/>
      <c r="C192" s="13"/>
      <c r="D192" s="13"/>
      <c r="E192" s="13"/>
      <c r="F192" s="15"/>
    </row>
    <row r="193" spans="1:6" ht="15">
      <c r="A193" s="32"/>
      <c r="B193" s="12"/>
      <c r="C193" s="13"/>
      <c r="D193" s="13"/>
      <c r="E193" s="13"/>
      <c r="F193" s="15"/>
    </row>
    <row r="194" spans="1:6" ht="15">
      <c r="A194" s="32"/>
      <c r="B194" s="12"/>
      <c r="C194" s="13"/>
      <c r="D194" s="13"/>
      <c r="E194" s="13"/>
      <c r="F194" s="15"/>
    </row>
    <row r="195" spans="1:6" ht="15">
      <c r="A195" s="32"/>
      <c r="B195" s="12"/>
      <c r="C195" s="13"/>
      <c r="D195" s="13"/>
      <c r="E195" s="13"/>
      <c r="F195" s="15"/>
    </row>
    <row r="196" spans="1:6" ht="15">
      <c r="A196" s="32"/>
      <c r="B196" s="12"/>
      <c r="C196" s="13"/>
      <c r="D196" s="13"/>
      <c r="E196" s="13"/>
      <c r="F196" s="15"/>
    </row>
    <row r="197" spans="1:6" ht="15">
      <c r="A197" s="32"/>
      <c r="B197" s="12"/>
      <c r="C197" s="13"/>
      <c r="D197" s="13"/>
      <c r="E197" s="13"/>
      <c r="F197" s="15"/>
    </row>
    <row r="198" spans="1:6" ht="15">
      <c r="A198" s="32"/>
      <c r="B198" s="12"/>
      <c r="C198" s="13"/>
      <c r="D198" s="13"/>
      <c r="E198" s="13"/>
      <c r="F198" s="15"/>
    </row>
    <row r="199" spans="1:6" ht="15">
      <c r="A199" s="32"/>
      <c r="B199" s="12"/>
      <c r="C199" s="13"/>
      <c r="D199" s="13"/>
      <c r="E199" s="13"/>
      <c r="F199" s="15"/>
    </row>
    <row r="200" spans="1:6" ht="15">
      <c r="A200" s="32"/>
      <c r="B200" s="12"/>
      <c r="C200" s="13"/>
      <c r="D200" s="13"/>
      <c r="E200" s="13"/>
      <c r="F200" s="15"/>
    </row>
    <row r="201" spans="1:6" ht="15">
      <c r="A201" s="32"/>
      <c r="B201" s="12"/>
      <c r="C201" s="13"/>
      <c r="D201" s="13"/>
      <c r="E201" s="13"/>
      <c r="F201" s="15"/>
    </row>
    <row r="202" spans="2:6" ht="15">
      <c r="B202" s="12"/>
      <c r="C202" s="13"/>
      <c r="D202" s="13"/>
      <c r="E202" s="13"/>
      <c r="F202" s="15"/>
    </row>
    <row r="203" spans="2:6" ht="15">
      <c r="B203" s="12"/>
      <c r="C203" s="13"/>
      <c r="D203" s="13"/>
      <c r="E203" s="13"/>
      <c r="F203" s="15"/>
    </row>
    <row r="204" spans="2:6" ht="15">
      <c r="B204" s="12"/>
      <c r="C204" s="13"/>
      <c r="D204" s="13"/>
      <c r="E204" s="13"/>
      <c r="F204" s="12"/>
    </row>
    <row r="205" spans="2:6" ht="15">
      <c r="B205" s="12"/>
      <c r="C205" s="13"/>
      <c r="D205" s="13"/>
      <c r="E205" s="13"/>
      <c r="F205" s="12"/>
    </row>
    <row r="206" spans="2:6" ht="15">
      <c r="B206" s="12"/>
      <c r="C206" s="13"/>
      <c r="D206" s="13"/>
      <c r="E206" s="13"/>
      <c r="F206" s="12"/>
    </row>
    <row r="207" spans="2:6" ht="15">
      <c r="B207" s="12"/>
      <c r="C207" s="13"/>
      <c r="D207" s="13"/>
      <c r="E207" s="13"/>
      <c r="F207" s="12"/>
    </row>
    <row r="208" spans="3:5" ht="12.75">
      <c r="C208" s="14"/>
      <c r="D208" s="14"/>
      <c r="E208" s="14"/>
    </row>
    <row r="209" spans="3:5" ht="12.75">
      <c r="C209" s="14"/>
      <c r="D209" s="14"/>
      <c r="E209" s="14"/>
    </row>
    <row r="210" spans="3:5" ht="12.75">
      <c r="C210" s="14"/>
      <c r="D210" s="14"/>
      <c r="E210" s="14"/>
    </row>
    <row r="211" spans="3:5" ht="12.75">
      <c r="C211" s="14"/>
      <c r="D211" s="14"/>
      <c r="E211" s="14"/>
    </row>
    <row r="212" spans="3:5" ht="12.75">
      <c r="C212" s="14"/>
      <c r="D212" s="14"/>
      <c r="E212" s="14"/>
    </row>
    <row r="213" spans="3:5" ht="12.75">
      <c r="C213" s="14"/>
      <c r="D213" s="14"/>
      <c r="E213" s="14"/>
    </row>
    <row r="214" spans="3:5" ht="12.75">
      <c r="C214" s="14"/>
      <c r="D214" s="14"/>
      <c r="E214" s="14"/>
    </row>
    <row r="215" spans="3:5" ht="12.75">
      <c r="C215" s="14"/>
      <c r="D215" s="14"/>
      <c r="E215" s="14"/>
    </row>
    <row r="216" spans="3:5" ht="12.75">
      <c r="C216" s="14"/>
      <c r="D216" s="14"/>
      <c r="E216" s="14"/>
    </row>
    <row r="217" spans="3:5" ht="12.75">
      <c r="C217" s="14"/>
      <c r="D217" s="14"/>
      <c r="E217" s="14"/>
    </row>
    <row r="218" spans="3:5" ht="12.75">
      <c r="C218" s="14"/>
      <c r="D218" s="14"/>
      <c r="E218" s="14"/>
    </row>
    <row r="219" spans="3:5" ht="12.75">
      <c r="C219" s="14"/>
      <c r="D219" s="14"/>
      <c r="E219" s="14"/>
    </row>
    <row r="220" spans="3:5" ht="12.75">
      <c r="C220" s="14"/>
      <c r="D220" s="14"/>
      <c r="E220" s="14"/>
    </row>
    <row r="221" spans="3:5" ht="12.75">
      <c r="C221" s="14"/>
      <c r="D221" s="14"/>
      <c r="E221" s="14"/>
    </row>
    <row r="222" spans="3:5" ht="12.75">
      <c r="C222" s="14"/>
      <c r="D222" s="14"/>
      <c r="E222" s="14"/>
    </row>
    <row r="223" spans="3:5" ht="12.75">
      <c r="C223" s="14"/>
      <c r="D223" s="14"/>
      <c r="E223" s="14"/>
    </row>
    <row r="224" spans="3:5" ht="12.75">
      <c r="C224" s="14"/>
      <c r="D224" s="14"/>
      <c r="E224" s="14"/>
    </row>
    <row r="225" spans="3:5" ht="12.75">
      <c r="C225" s="14"/>
      <c r="D225" s="14"/>
      <c r="E225" s="14"/>
    </row>
    <row r="226" spans="3:5" ht="12.75">
      <c r="C226" s="14"/>
      <c r="D226" s="14"/>
      <c r="E226" s="14"/>
    </row>
    <row r="227" spans="3:5" ht="12.75">
      <c r="C227" s="14"/>
      <c r="D227" s="14"/>
      <c r="E227" s="14"/>
    </row>
    <row r="228" spans="3:5" ht="12.75">
      <c r="C228" s="14"/>
      <c r="D228" s="14"/>
      <c r="E228" s="14"/>
    </row>
    <row r="229" spans="3:5" ht="12.75">
      <c r="C229" s="14"/>
      <c r="D229" s="14"/>
      <c r="E229" s="14"/>
    </row>
    <row r="230" spans="3:5" ht="12.75">
      <c r="C230" s="14"/>
      <c r="D230" s="14"/>
      <c r="E230" s="14"/>
    </row>
    <row r="231" spans="3:5" ht="12.75">
      <c r="C231" s="14"/>
      <c r="D231" s="14"/>
      <c r="E231" s="14"/>
    </row>
    <row r="232" spans="3:5" ht="12.75">
      <c r="C232" s="14"/>
      <c r="D232" s="14"/>
      <c r="E232" s="14"/>
    </row>
    <row r="233" spans="3:5" ht="12.75">
      <c r="C233" s="14"/>
      <c r="D233" s="14"/>
      <c r="E233" s="14"/>
    </row>
    <row r="234" spans="3:5" ht="12.75">
      <c r="C234" s="14"/>
      <c r="D234" s="14"/>
      <c r="E234" s="14"/>
    </row>
    <row r="235" spans="3:5" ht="12.75">
      <c r="C235" s="14"/>
      <c r="D235" s="14"/>
      <c r="E235" s="14"/>
    </row>
    <row r="236" spans="3:5" ht="12.75">
      <c r="C236" s="14"/>
      <c r="D236" s="14"/>
      <c r="E236" s="14"/>
    </row>
    <row r="237" spans="3:5" ht="12.75">
      <c r="C237" s="14"/>
      <c r="D237" s="14"/>
      <c r="E237" s="14"/>
    </row>
    <row r="238" spans="3:5" ht="12.75">
      <c r="C238" s="14"/>
      <c r="D238" s="14"/>
      <c r="E238" s="14"/>
    </row>
    <row r="239" spans="3:5" ht="12.75">
      <c r="C239" s="14"/>
      <c r="D239" s="14"/>
      <c r="E239" s="14"/>
    </row>
    <row r="240" spans="3:5" ht="12.75">
      <c r="C240" s="14"/>
      <c r="D240" s="14"/>
      <c r="E240" s="14"/>
    </row>
    <row r="241" spans="3:5" ht="12.75">
      <c r="C241" s="14"/>
      <c r="D241" s="14"/>
      <c r="E241" s="14"/>
    </row>
    <row r="242" spans="3:5" ht="12.75">
      <c r="C242" s="14"/>
      <c r="D242" s="14"/>
      <c r="E242" s="14"/>
    </row>
    <row r="243" spans="3:5" ht="12.75">
      <c r="C243" s="14"/>
      <c r="D243" s="14"/>
      <c r="E243" s="14"/>
    </row>
    <row r="244" spans="3:5" ht="12.75">
      <c r="C244" s="14"/>
      <c r="D244" s="14"/>
      <c r="E244" s="14"/>
    </row>
    <row r="245" spans="3:5" ht="12.75">
      <c r="C245" s="14"/>
      <c r="D245" s="14"/>
      <c r="E245" s="14"/>
    </row>
    <row r="246" spans="3:5" ht="12.75">
      <c r="C246" s="14"/>
      <c r="D246" s="14"/>
      <c r="E246" s="14"/>
    </row>
    <row r="247" spans="3:5" ht="12.75">
      <c r="C247" s="14"/>
      <c r="D247" s="14"/>
      <c r="E247" s="14"/>
    </row>
    <row r="248" spans="3:5" ht="12.75">
      <c r="C248" s="14"/>
      <c r="D248" s="14"/>
      <c r="E248" s="14"/>
    </row>
    <row r="249" spans="3:5" ht="12.75">
      <c r="C249" s="14"/>
      <c r="D249" s="14"/>
      <c r="E249" s="14"/>
    </row>
    <row r="250" spans="3:5" ht="12.75">
      <c r="C250" s="14"/>
      <c r="D250" s="14"/>
      <c r="E250" s="14"/>
    </row>
    <row r="251" spans="3:5" ht="12.75">
      <c r="C251" s="14"/>
      <c r="D251" s="14"/>
      <c r="E251" s="14"/>
    </row>
    <row r="252" spans="3:5" ht="12.75">
      <c r="C252" s="14"/>
      <c r="D252" s="14"/>
      <c r="E252" s="14"/>
    </row>
    <row r="253" spans="3:5" ht="12.75">
      <c r="C253" s="14"/>
      <c r="D253" s="14"/>
      <c r="E253" s="14"/>
    </row>
    <row r="254" spans="3:5" ht="12.75">
      <c r="C254" s="14"/>
      <c r="D254" s="14"/>
      <c r="E254" s="14"/>
    </row>
    <row r="255" spans="3:5" ht="12.75">
      <c r="C255" s="14"/>
      <c r="D255" s="14"/>
      <c r="E255" s="14"/>
    </row>
    <row r="256" spans="3:5" ht="12.75">
      <c r="C256" s="14"/>
      <c r="D256" s="14"/>
      <c r="E256" s="14"/>
    </row>
    <row r="257" spans="3:5" ht="12.75">
      <c r="C257" s="14"/>
      <c r="D257" s="14"/>
      <c r="E257" s="14"/>
    </row>
    <row r="258" spans="3:5" ht="12.75">
      <c r="C258" s="14"/>
      <c r="D258" s="14"/>
      <c r="E258" s="14"/>
    </row>
    <row r="259" spans="3:5" ht="12.75">
      <c r="C259" s="14"/>
      <c r="D259" s="14"/>
      <c r="E259" s="14"/>
    </row>
    <row r="260" spans="3:5" ht="12.75">
      <c r="C260" s="14"/>
      <c r="D260" s="14"/>
      <c r="E260" s="14"/>
    </row>
    <row r="261" spans="3:5" ht="12.75">
      <c r="C261" s="14"/>
      <c r="D261" s="14"/>
      <c r="E261" s="14"/>
    </row>
    <row r="262" spans="3:5" ht="12.75">
      <c r="C262" s="14"/>
      <c r="D262" s="14"/>
      <c r="E262" s="14"/>
    </row>
    <row r="263" spans="3:5" ht="12.75">
      <c r="C263" s="14"/>
      <c r="D263" s="14"/>
      <c r="E263" s="14"/>
    </row>
    <row r="264" spans="3:5" ht="12.75">
      <c r="C264" s="14"/>
      <c r="D264" s="14"/>
      <c r="E264" s="14"/>
    </row>
    <row r="265" spans="3:5" ht="12.75">
      <c r="C265" s="14"/>
      <c r="D265" s="14"/>
      <c r="E265" s="14"/>
    </row>
    <row r="266" spans="3:5" ht="12.75">
      <c r="C266" s="14"/>
      <c r="D266" s="14"/>
      <c r="E266" s="14"/>
    </row>
    <row r="267" spans="3:5" ht="12.75">
      <c r="C267" s="14"/>
      <c r="D267" s="14"/>
      <c r="E267" s="14"/>
    </row>
    <row r="268" spans="3:5" ht="12.75">
      <c r="C268" s="14"/>
      <c r="D268" s="14"/>
      <c r="E268" s="14"/>
    </row>
    <row r="269" spans="3:5" ht="12.75">
      <c r="C269" s="14"/>
      <c r="D269" s="14"/>
      <c r="E269" s="14"/>
    </row>
    <row r="270" spans="3:5" ht="12.75">
      <c r="C270" s="14"/>
      <c r="D270" s="14"/>
      <c r="E270" s="14"/>
    </row>
    <row r="271" spans="3:5" ht="12.75">
      <c r="C271" s="14"/>
      <c r="D271" s="14"/>
      <c r="E271" s="14"/>
    </row>
    <row r="272" spans="3:5" ht="12.75">
      <c r="C272" s="14"/>
      <c r="D272" s="14"/>
      <c r="E272" s="14"/>
    </row>
    <row r="273" spans="3:5" ht="12.75">
      <c r="C273" s="14"/>
      <c r="D273" s="14"/>
      <c r="E273" s="14"/>
    </row>
    <row r="274" spans="3:5" ht="12.75">
      <c r="C274" s="14"/>
      <c r="D274" s="14"/>
      <c r="E274" s="14"/>
    </row>
    <row r="275" spans="3:5" ht="12.75">
      <c r="C275" s="14"/>
      <c r="D275" s="14"/>
      <c r="E275" s="14"/>
    </row>
    <row r="276" spans="3:5" ht="12.75">
      <c r="C276" s="14"/>
      <c r="D276" s="14"/>
      <c r="E276" s="14"/>
    </row>
    <row r="277" spans="3:5" ht="12.75">
      <c r="C277" s="14"/>
      <c r="D277" s="14"/>
      <c r="E277" s="14"/>
    </row>
    <row r="278" spans="3:5" ht="12.75">
      <c r="C278" s="14"/>
      <c r="D278" s="14"/>
      <c r="E278" s="14"/>
    </row>
    <row r="279" spans="3:5" ht="12.75">
      <c r="C279" s="14"/>
      <c r="D279" s="14"/>
      <c r="E279" s="14"/>
    </row>
    <row r="280" spans="3:5" ht="12.75">
      <c r="C280" s="14"/>
      <c r="D280" s="14"/>
      <c r="E280" s="14"/>
    </row>
    <row r="281" spans="3:5" ht="12.75">
      <c r="C281" s="14"/>
      <c r="D281" s="14"/>
      <c r="E281" s="14"/>
    </row>
    <row r="282" spans="3:5" ht="12.75">
      <c r="C282" s="14"/>
      <c r="D282" s="14"/>
      <c r="E282" s="14"/>
    </row>
    <row r="283" spans="3:5" ht="12.75">
      <c r="C283" s="14"/>
      <c r="D283" s="14"/>
      <c r="E283" s="14"/>
    </row>
    <row r="284" spans="3:5" ht="12.75">
      <c r="C284" s="14"/>
      <c r="D284" s="14"/>
      <c r="E284" s="14"/>
    </row>
    <row r="285" spans="3:5" ht="12.75">
      <c r="C285" s="14"/>
      <c r="D285" s="14"/>
      <c r="E285" s="14"/>
    </row>
    <row r="286" spans="3:5" ht="12.75">
      <c r="C286" s="14"/>
      <c r="D286" s="14"/>
      <c r="E286" s="14"/>
    </row>
    <row r="287" spans="3:5" ht="12.75">
      <c r="C287" s="14"/>
      <c r="D287" s="14"/>
      <c r="E287" s="14"/>
    </row>
    <row r="288" spans="3:5" ht="12.75">
      <c r="C288" s="14"/>
      <c r="D288" s="14"/>
      <c r="E288" s="14"/>
    </row>
    <row r="289" spans="3:5" ht="12.75">
      <c r="C289" s="14"/>
      <c r="D289" s="14"/>
      <c r="E289" s="14"/>
    </row>
    <row r="290" spans="3:5" ht="12.75">
      <c r="C290" s="14"/>
      <c r="D290" s="14"/>
      <c r="E290" s="14"/>
    </row>
    <row r="291" spans="3:5" ht="12.75">
      <c r="C291" s="14"/>
      <c r="D291" s="14"/>
      <c r="E291" s="14"/>
    </row>
    <row r="292" spans="3:5" ht="12.75">
      <c r="C292" s="14"/>
      <c r="D292" s="14"/>
      <c r="E292" s="14"/>
    </row>
    <row r="293" spans="3:5" ht="12.75">
      <c r="C293" s="14"/>
      <c r="D293" s="14"/>
      <c r="E293" s="14"/>
    </row>
    <row r="294" spans="3:5" ht="12.75">
      <c r="C294" s="14"/>
      <c r="D294" s="14"/>
      <c r="E294" s="14"/>
    </row>
    <row r="295" spans="3:5" ht="12.75">
      <c r="C295" s="14"/>
      <c r="D295" s="14"/>
      <c r="E295" s="14"/>
    </row>
    <row r="296" spans="3:5" ht="12.75">
      <c r="C296" s="14"/>
      <c r="D296" s="14"/>
      <c r="E296" s="14"/>
    </row>
    <row r="297" spans="3:5" ht="12.75">
      <c r="C297" s="14"/>
      <c r="D297" s="14"/>
      <c r="E297" s="14"/>
    </row>
    <row r="298" spans="3:5" ht="12.75">
      <c r="C298" s="14"/>
      <c r="D298" s="14"/>
      <c r="E298" s="14"/>
    </row>
    <row r="299" spans="3:5" ht="12.75">
      <c r="C299" s="14"/>
      <c r="D299" s="14"/>
      <c r="E299" s="14"/>
    </row>
    <row r="300" spans="3:5" ht="12.75">
      <c r="C300" s="14"/>
      <c r="D300" s="14"/>
      <c r="E300" s="14"/>
    </row>
    <row r="301" spans="3:5" ht="12.75">
      <c r="C301" s="14"/>
      <c r="D301" s="14"/>
      <c r="E301" s="14"/>
    </row>
    <row r="302" spans="3:5" ht="12.75">
      <c r="C302" s="14"/>
      <c r="D302" s="14"/>
      <c r="E302" s="14"/>
    </row>
    <row r="303" spans="3:5" ht="12.75">
      <c r="C303" s="14"/>
      <c r="D303" s="14"/>
      <c r="E303" s="14"/>
    </row>
    <row r="304" spans="3:5" ht="12.75">
      <c r="C304" s="14"/>
      <c r="D304" s="14"/>
      <c r="E304" s="14"/>
    </row>
    <row r="305" spans="3:5" ht="12.75">
      <c r="C305" s="14"/>
      <c r="D305" s="14"/>
      <c r="E305" s="14"/>
    </row>
    <row r="306" spans="3:5" ht="12.75">
      <c r="C306" s="14"/>
      <c r="D306" s="14"/>
      <c r="E306" s="14"/>
    </row>
    <row r="307" spans="3:5" ht="12.75">
      <c r="C307" s="14"/>
      <c r="D307" s="14"/>
      <c r="E307" s="14"/>
    </row>
    <row r="308" spans="3:5" ht="12.75">
      <c r="C308" s="14"/>
      <c r="D308" s="14"/>
      <c r="E308" s="14"/>
    </row>
    <row r="309" spans="3:5" ht="12.75">
      <c r="C309" s="14"/>
      <c r="D309" s="14"/>
      <c r="E309" s="14"/>
    </row>
    <row r="310" spans="3:5" ht="12.75">
      <c r="C310" s="14"/>
      <c r="D310" s="14"/>
      <c r="E310" s="14"/>
    </row>
    <row r="311" spans="3:5" ht="12.75">
      <c r="C311" s="14"/>
      <c r="D311" s="14"/>
      <c r="E311" s="14"/>
    </row>
    <row r="312" spans="3:5" ht="12.75">
      <c r="C312" s="14"/>
      <c r="D312" s="14"/>
      <c r="E312" s="14"/>
    </row>
    <row r="313" spans="3:5" ht="12.75">
      <c r="C313" s="14"/>
      <c r="D313" s="14"/>
      <c r="E313" s="14"/>
    </row>
    <row r="314" spans="3:5" ht="12.75">
      <c r="C314" s="14"/>
      <c r="D314" s="14"/>
      <c r="E314" s="14"/>
    </row>
    <row r="315" spans="3:5" ht="12.75">
      <c r="C315" s="14"/>
      <c r="D315" s="14"/>
      <c r="E315" s="14"/>
    </row>
    <row r="316" spans="3:5" ht="12.75">
      <c r="C316" s="14"/>
      <c r="D316" s="14"/>
      <c r="E316" s="14"/>
    </row>
    <row r="317" spans="3:5" ht="12.75">
      <c r="C317" s="14"/>
      <c r="D317" s="14"/>
      <c r="E317" s="14"/>
    </row>
    <row r="318" spans="3:5" ht="12.75">
      <c r="C318" s="14"/>
      <c r="D318" s="14"/>
      <c r="E318" s="14"/>
    </row>
    <row r="319" spans="3:5" ht="12.75">
      <c r="C319" s="14"/>
      <c r="D319" s="14"/>
      <c r="E319" s="14"/>
    </row>
    <row r="320" spans="3:5" ht="12.75">
      <c r="C320" s="14"/>
      <c r="D320" s="14"/>
      <c r="E320" s="14"/>
    </row>
    <row r="321" spans="3:5" ht="12.75">
      <c r="C321" s="14"/>
      <c r="D321" s="14"/>
      <c r="E321" s="14"/>
    </row>
    <row r="322" spans="3:5" ht="12.75">
      <c r="C322" s="14"/>
      <c r="D322" s="14"/>
      <c r="E322" s="14"/>
    </row>
    <row r="323" spans="3:5" ht="12.75">
      <c r="C323" s="14"/>
      <c r="D323" s="14"/>
      <c r="E323" s="14"/>
    </row>
    <row r="324" spans="3:5" ht="12.75">
      <c r="C324" s="14"/>
      <c r="D324" s="14"/>
      <c r="E324" s="14"/>
    </row>
    <row r="325" spans="3:5" ht="12.75">
      <c r="C325" s="14"/>
      <c r="D325" s="14"/>
      <c r="E325" s="14"/>
    </row>
    <row r="326" spans="3:5" ht="12.75">
      <c r="C326" s="14"/>
      <c r="D326" s="14"/>
      <c r="E326" s="14"/>
    </row>
    <row r="327" spans="3:5" ht="12.75">
      <c r="C327" s="14"/>
      <c r="D327" s="14"/>
      <c r="E327" s="14"/>
    </row>
    <row r="328" spans="3:5" ht="12.75">
      <c r="C328" s="14"/>
      <c r="D328" s="14"/>
      <c r="E328" s="14"/>
    </row>
    <row r="329" spans="3:5" ht="12.75">
      <c r="C329" s="14"/>
      <c r="D329" s="14"/>
      <c r="E329" s="14"/>
    </row>
    <row r="330" spans="3:5" ht="12.75">
      <c r="C330" s="14"/>
      <c r="D330" s="14"/>
      <c r="E330" s="14"/>
    </row>
    <row r="331" spans="3:5" ht="12.75">
      <c r="C331" s="14"/>
      <c r="D331" s="14"/>
      <c r="E331" s="14"/>
    </row>
    <row r="332" spans="3:5" ht="12.75">
      <c r="C332" s="14"/>
      <c r="D332" s="14"/>
      <c r="E332" s="14"/>
    </row>
    <row r="333" spans="3:5" ht="12.75">
      <c r="C333" s="14"/>
      <c r="D333" s="14"/>
      <c r="E333" s="14"/>
    </row>
    <row r="334" spans="3:5" ht="12.75">
      <c r="C334" s="14"/>
      <c r="D334" s="14"/>
      <c r="E334" s="14"/>
    </row>
    <row r="335" spans="3:5" ht="12.75">
      <c r="C335" s="14"/>
      <c r="D335" s="14"/>
      <c r="E335" s="14"/>
    </row>
    <row r="336" spans="3:5" ht="12.75">
      <c r="C336" s="14"/>
      <c r="D336" s="14"/>
      <c r="E336" s="14"/>
    </row>
    <row r="337" spans="3:5" ht="12.75">
      <c r="C337" s="14"/>
      <c r="D337" s="14"/>
      <c r="E337" s="14"/>
    </row>
    <row r="338" spans="3:5" ht="12.75">
      <c r="C338" s="14"/>
      <c r="D338" s="14"/>
      <c r="E338" s="14"/>
    </row>
    <row r="339" spans="3:5" ht="12.75">
      <c r="C339" s="14"/>
      <c r="D339" s="14"/>
      <c r="E339" s="14"/>
    </row>
    <row r="340" spans="3:5" ht="12.75">
      <c r="C340" s="14"/>
      <c r="D340" s="14"/>
      <c r="E340" s="14"/>
    </row>
    <row r="341" spans="3:5" ht="12.75">
      <c r="C341" s="14"/>
      <c r="D341" s="14"/>
      <c r="E341" s="14"/>
    </row>
    <row r="342" spans="3:5" ht="12.75">
      <c r="C342" s="14"/>
      <c r="D342" s="14"/>
      <c r="E342" s="14"/>
    </row>
    <row r="343" spans="3:5" ht="12.75">
      <c r="C343" s="14"/>
      <c r="D343" s="14"/>
      <c r="E343" s="14"/>
    </row>
    <row r="344" spans="3:5" ht="12.75">
      <c r="C344" s="14"/>
      <c r="D344" s="14"/>
      <c r="E344" s="14"/>
    </row>
    <row r="345" spans="3:5" ht="12.75">
      <c r="C345" s="14"/>
      <c r="D345" s="14"/>
      <c r="E345" s="14"/>
    </row>
    <row r="346" spans="3:5" ht="12.75">
      <c r="C346" s="14"/>
      <c r="D346" s="14"/>
      <c r="E346" s="14"/>
    </row>
    <row r="347" spans="3:5" ht="12.75">
      <c r="C347" s="14"/>
      <c r="D347" s="14"/>
      <c r="E347" s="14"/>
    </row>
    <row r="348" spans="3:5" ht="12.75">
      <c r="C348" s="14"/>
      <c r="D348" s="14"/>
      <c r="E348" s="14"/>
    </row>
    <row r="349" spans="3:5" ht="12.75">
      <c r="C349" s="14"/>
      <c r="D349" s="14"/>
      <c r="E349" s="14"/>
    </row>
    <row r="350" spans="3:5" ht="12.75">
      <c r="C350" s="14"/>
      <c r="D350" s="14"/>
      <c r="E350" s="14"/>
    </row>
    <row r="351" spans="3:5" ht="12.75">
      <c r="C351" s="14"/>
      <c r="D351" s="14"/>
      <c r="E351" s="14"/>
    </row>
    <row r="352" spans="3:5" ht="12.75">
      <c r="C352" s="14"/>
      <c r="D352" s="14"/>
      <c r="E352" s="14"/>
    </row>
    <row r="353" spans="3:5" ht="12.75">
      <c r="C353" s="14"/>
      <c r="D353" s="14"/>
      <c r="E353" s="14"/>
    </row>
    <row r="354" spans="3:5" ht="12.75">
      <c r="C354" s="14"/>
      <c r="D354" s="14"/>
      <c r="E354" s="14"/>
    </row>
    <row r="355" spans="3:5" ht="12.75">
      <c r="C355" s="14"/>
      <c r="D355" s="14"/>
      <c r="E355" s="14"/>
    </row>
    <row r="356" spans="3:5" ht="12.75">
      <c r="C356" s="14"/>
      <c r="D356" s="14"/>
      <c r="E356" s="14"/>
    </row>
    <row r="357" spans="3:5" ht="12.75">
      <c r="C357" s="14"/>
      <c r="D357" s="14"/>
      <c r="E357" s="14"/>
    </row>
    <row r="358" spans="3:5" ht="12.75">
      <c r="C358" s="14"/>
      <c r="D358" s="14"/>
      <c r="E358" s="14"/>
    </row>
    <row r="359" spans="3:5" ht="12.75">
      <c r="C359" s="14"/>
      <c r="D359" s="14"/>
      <c r="E359" s="14"/>
    </row>
    <row r="360" spans="3:5" ht="12.75">
      <c r="C360" s="14"/>
      <c r="D360" s="14"/>
      <c r="E360" s="14"/>
    </row>
    <row r="361" spans="3:5" ht="12.75">
      <c r="C361" s="14"/>
      <c r="D361" s="14"/>
      <c r="E361" s="14"/>
    </row>
    <row r="362" spans="3:5" ht="12.75">
      <c r="C362" s="14"/>
      <c r="D362" s="14"/>
      <c r="E362" s="14"/>
    </row>
    <row r="363" spans="3:5" ht="12.75">
      <c r="C363" s="14"/>
      <c r="D363" s="14"/>
      <c r="E363" s="14"/>
    </row>
    <row r="364" spans="3:5" ht="12.75">
      <c r="C364" s="14"/>
      <c r="D364" s="14"/>
      <c r="E364" s="14"/>
    </row>
    <row r="365" spans="3:5" ht="12.75">
      <c r="C365" s="14"/>
      <c r="D365" s="14"/>
      <c r="E365" s="14"/>
    </row>
    <row r="366" spans="3:5" ht="12.75">
      <c r="C366" s="14"/>
      <c r="D366" s="14"/>
      <c r="E366" s="14"/>
    </row>
    <row r="367" spans="3:5" ht="12.75">
      <c r="C367" s="14"/>
      <c r="D367" s="14"/>
      <c r="E367" s="14"/>
    </row>
    <row r="368" spans="3:5" ht="12.75">
      <c r="C368" s="14"/>
      <c r="D368" s="14"/>
      <c r="E368" s="14"/>
    </row>
    <row r="369" spans="3:5" ht="12.75">
      <c r="C369" s="14"/>
      <c r="D369" s="14"/>
      <c r="E369" s="14"/>
    </row>
    <row r="370" spans="3:5" ht="12.75">
      <c r="C370" s="14"/>
      <c r="D370" s="14"/>
      <c r="E370" s="14"/>
    </row>
    <row r="371" spans="3:5" ht="12.75">
      <c r="C371" s="14"/>
      <c r="D371" s="14"/>
      <c r="E371" s="14"/>
    </row>
    <row r="372" spans="3:5" ht="12.75">
      <c r="C372" s="14"/>
      <c r="D372" s="14"/>
      <c r="E372" s="14"/>
    </row>
    <row r="373" spans="3:5" ht="12.75">
      <c r="C373" s="14"/>
      <c r="D373" s="14"/>
      <c r="E373" s="14"/>
    </row>
    <row r="374" spans="3:5" ht="12.75">
      <c r="C374" s="14"/>
      <c r="D374" s="14"/>
      <c r="E374" s="14"/>
    </row>
    <row r="375" spans="3:5" ht="12.75">
      <c r="C375" s="14"/>
      <c r="D375" s="14"/>
      <c r="E375" s="14"/>
    </row>
    <row r="376" spans="3:5" ht="12.75">
      <c r="C376" s="14"/>
      <c r="D376" s="14"/>
      <c r="E376" s="14"/>
    </row>
    <row r="377" spans="3:5" ht="12.75">
      <c r="C377" s="14"/>
      <c r="D377" s="14"/>
      <c r="E377" s="14"/>
    </row>
    <row r="378" spans="3:5" ht="12.75">
      <c r="C378" s="14"/>
      <c r="D378" s="14"/>
      <c r="E378" s="14"/>
    </row>
    <row r="379" spans="3:5" ht="12.75">
      <c r="C379" s="14"/>
      <c r="D379" s="14"/>
      <c r="E379" s="14"/>
    </row>
    <row r="380" spans="3:5" ht="12.75">
      <c r="C380" s="14"/>
      <c r="D380" s="14"/>
      <c r="E380" s="14"/>
    </row>
    <row r="381" spans="3:5" ht="12.75">
      <c r="C381" s="14"/>
      <c r="D381" s="14"/>
      <c r="E381" s="14"/>
    </row>
    <row r="382" spans="3:5" ht="12.75">
      <c r="C382" s="14"/>
      <c r="D382" s="14"/>
      <c r="E382" s="14"/>
    </row>
    <row r="383" spans="3:5" ht="12.75">
      <c r="C383" s="14"/>
      <c r="D383" s="14"/>
      <c r="E383" s="14"/>
    </row>
    <row r="384" spans="3:5" ht="12.75">
      <c r="C384" s="14"/>
      <c r="D384" s="14"/>
      <c r="E384" s="14"/>
    </row>
    <row r="385" spans="3:5" ht="12.75">
      <c r="C385" s="14"/>
      <c r="D385" s="14"/>
      <c r="E385" s="14"/>
    </row>
    <row r="386" spans="3:5" ht="12.75">
      <c r="C386" s="14"/>
      <c r="D386" s="14"/>
      <c r="E386" s="14"/>
    </row>
    <row r="387" spans="3:5" ht="12.75">
      <c r="C387" s="14"/>
      <c r="D387" s="14"/>
      <c r="E387" s="14"/>
    </row>
    <row r="388" spans="3:5" ht="12.75">
      <c r="C388" s="14"/>
      <c r="D388" s="14"/>
      <c r="E388" s="14"/>
    </row>
    <row r="389" spans="3:5" ht="12.75">
      <c r="C389" s="14"/>
      <c r="D389" s="14"/>
      <c r="E389" s="14"/>
    </row>
    <row r="390" spans="3:5" ht="12.75">
      <c r="C390" s="14"/>
      <c r="D390" s="14"/>
      <c r="E390" s="14"/>
    </row>
    <row r="391" spans="3:5" ht="12.75">
      <c r="C391" s="14"/>
      <c r="D391" s="14"/>
      <c r="E391" s="14"/>
    </row>
    <row r="392" spans="3:5" ht="12.75">
      <c r="C392" s="14"/>
      <c r="D392" s="14"/>
      <c r="E392" s="14"/>
    </row>
    <row r="393" spans="3:5" ht="12.75">
      <c r="C393" s="14"/>
      <c r="D393" s="14"/>
      <c r="E393" s="14"/>
    </row>
    <row r="394" spans="3:5" ht="12.75">
      <c r="C394" s="14"/>
      <c r="D394" s="14"/>
      <c r="E394" s="14"/>
    </row>
    <row r="395" spans="3:5" ht="12.75">
      <c r="C395" s="14"/>
      <c r="D395" s="14"/>
      <c r="E395" s="14"/>
    </row>
    <row r="396" spans="3:5" ht="12.75">
      <c r="C396" s="14"/>
      <c r="D396" s="14"/>
      <c r="E396" s="14"/>
    </row>
    <row r="397" spans="3:5" ht="12.75">
      <c r="C397" s="14"/>
      <c r="D397" s="14"/>
      <c r="E397" s="14"/>
    </row>
    <row r="398" spans="3:5" ht="12.75">
      <c r="C398" s="14"/>
      <c r="D398" s="14"/>
      <c r="E398" s="14"/>
    </row>
    <row r="399" spans="3:5" ht="12.75">
      <c r="C399" s="14"/>
      <c r="D399" s="14"/>
      <c r="E399" s="14"/>
    </row>
    <row r="400" spans="3:5" ht="12.75">
      <c r="C400" s="14"/>
      <c r="D400" s="14"/>
      <c r="E400" s="14"/>
    </row>
    <row r="401" spans="3:5" ht="12.75">
      <c r="C401" s="14"/>
      <c r="D401" s="14"/>
      <c r="E401" s="14"/>
    </row>
    <row r="402" spans="3:5" ht="12.75">
      <c r="C402" s="14"/>
      <c r="D402" s="14"/>
      <c r="E402" s="14"/>
    </row>
    <row r="403" spans="3:5" ht="12.75">
      <c r="C403" s="14"/>
      <c r="D403" s="14"/>
      <c r="E403" s="14"/>
    </row>
    <row r="404" spans="3:5" ht="12.75">
      <c r="C404" s="14"/>
      <c r="D404" s="14"/>
      <c r="E404" s="14"/>
    </row>
    <row r="405" spans="3:5" ht="12.75">
      <c r="C405" s="14"/>
      <c r="D405" s="14"/>
      <c r="E405" s="14"/>
    </row>
    <row r="406" spans="3:5" ht="12.75">
      <c r="C406" s="14"/>
      <c r="D406" s="14"/>
      <c r="E406" s="14"/>
    </row>
    <row r="407" spans="3:5" ht="12.75">
      <c r="C407" s="14"/>
      <c r="D407" s="14"/>
      <c r="E407" s="14"/>
    </row>
    <row r="408" spans="3:5" ht="12.75">
      <c r="C408" s="14"/>
      <c r="D408" s="14"/>
      <c r="E408" s="14"/>
    </row>
    <row r="409" spans="3:5" ht="12.75">
      <c r="C409" s="14"/>
      <c r="D409" s="14"/>
      <c r="E409" s="14"/>
    </row>
    <row r="410" spans="3:5" ht="12.75">
      <c r="C410" s="14"/>
      <c r="D410" s="14"/>
      <c r="E410" s="14"/>
    </row>
    <row r="411" spans="3:5" ht="12.75">
      <c r="C411" s="14"/>
      <c r="D411" s="14"/>
      <c r="E411" s="14"/>
    </row>
    <row r="412" spans="3:5" ht="12.75">
      <c r="C412" s="14"/>
      <c r="D412" s="14"/>
      <c r="E412" s="14"/>
    </row>
    <row r="413" spans="3:5" ht="12.75">
      <c r="C413" s="14"/>
      <c r="D413" s="14"/>
      <c r="E413" s="14"/>
    </row>
    <row r="414" spans="3:5" ht="12.75">
      <c r="C414" s="14"/>
      <c r="D414" s="14"/>
      <c r="E414" s="14"/>
    </row>
    <row r="415" spans="3:5" ht="12.75">
      <c r="C415" s="14"/>
      <c r="D415" s="14"/>
      <c r="E415" s="14"/>
    </row>
    <row r="416" spans="3:5" ht="12.75">
      <c r="C416" s="14"/>
      <c r="D416" s="14"/>
      <c r="E416" s="14"/>
    </row>
    <row r="417" spans="3:5" ht="12.75">
      <c r="C417" s="14"/>
      <c r="D417" s="14"/>
      <c r="E417" s="14"/>
    </row>
    <row r="418" spans="3:5" ht="12.75">
      <c r="C418" s="14"/>
      <c r="D418" s="14"/>
      <c r="E418" s="14"/>
    </row>
    <row r="419" spans="3:5" ht="12.75">
      <c r="C419" s="14"/>
      <c r="D419" s="14"/>
      <c r="E419" s="14"/>
    </row>
    <row r="420" spans="3:5" ht="12.75">
      <c r="C420" s="14"/>
      <c r="D420" s="14"/>
      <c r="E420" s="14"/>
    </row>
    <row r="421" spans="3:5" ht="12.75">
      <c r="C421" s="14"/>
      <c r="D421" s="14"/>
      <c r="E421" s="14"/>
    </row>
    <row r="422" spans="3:5" ht="12.75">
      <c r="C422" s="14"/>
      <c r="D422" s="14"/>
      <c r="E422" s="14"/>
    </row>
    <row r="423" spans="3:5" ht="12.75">
      <c r="C423" s="14"/>
      <c r="D423" s="14"/>
      <c r="E423" s="14"/>
    </row>
    <row r="424" spans="3:5" ht="12.75">
      <c r="C424" s="14"/>
      <c r="D424" s="14"/>
      <c r="E424" s="14"/>
    </row>
    <row r="425" spans="3:5" ht="12.75">
      <c r="C425" s="14"/>
      <c r="D425" s="14"/>
      <c r="E425" s="14"/>
    </row>
    <row r="426" spans="3:5" ht="12.75">
      <c r="C426" s="14"/>
      <c r="D426" s="14"/>
      <c r="E426" s="14"/>
    </row>
    <row r="427" spans="3:5" ht="12.75">
      <c r="C427" s="14"/>
      <c r="D427" s="14"/>
      <c r="E427" s="14"/>
    </row>
    <row r="428" spans="3:5" ht="12.75">
      <c r="C428" s="14"/>
      <c r="D428" s="14"/>
      <c r="E428" s="14"/>
    </row>
    <row r="429" spans="3:5" ht="12.75">
      <c r="C429" s="14"/>
      <c r="D429" s="14"/>
      <c r="E429" s="14"/>
    </row>
    <row r="430" spans="3:5" ht="12.75">
      <c r="C430" s="14"/>
      <c r="D430" s="14"/>
      <c r="E430" s="14"/>
    </row>
    <row r="431" spans="3:5" ht="12.75">
      <c r="C431" s="14"/>
      <c r="D431" s="14"/>
      <c r="E431" s="14"/>
    </row>
    <row r="432" spans="3:5" ht="12.75">
      <c r="C432" s="14"/>
      <c r="D432" s="14"/>
      <c r="E432" s="14"/>
    </row>
    <row r="433" spans="3:5" ht="12.75">
      <c r="C433" s="14"/>
      <c r="D433" s="14"/>
      <c r="E433" s="14"/>
    </row>
    <row r="434" spans="3:5" ht="12.75">
      <c r="C434" s="14"/>
      <c r="D434" s="14"/>
      <c r="E434" s="14"/>
    </row>
    <row r="435" spans="3:5" ht="12.75">
      <c r="C435" s="14"/>
      <c r="D435" s="14"/>
      <c r="E435" s="14"/>
    </row>
    <row r="436" spans="3:5" ht="12.75">
      <c r="C436" s="14"/>
      <c r="D436" s="14"/>
      <c r="E436" s="14"/>
    </row>
    <row r="437" spans="3:5" ht="12.75">
      <c r="C437" s="14"/>
      <c r="D437" s="14"/>
      <c r="E437" s="14"/>
    </row>
    <row r="438" spans="3:5" ht="12.75">
      <c r="C438" s="14"/>
      <c r="D438" s="14"/>
      <c r="E438" s="14"/>
    </row>
    <row r="439" spans="3:5" ht="12.75">
      <c r="C439" s="14"/>
      <c r="D439" s="14"/>
      <c r="E439" s="14"/>
    </row>
    <row r="440" spans="3:5" ht="12.75">
      <c r="C440" s="14"/>
      <c r="D440" s="14"/>
      <c r="E440" s="14"/>
    </row>
    <row r="441" spans="3:5" ht="12.75">
      <c r="C441" s="14"/>
      <c r="D441" s="14"/>
      <c r="E441" s="14"/>
    </row>
    <row r="442" spans="3:5" ht="12.75">
      <c r="C442" s="14"/>
      <c r="D442" s="14"/>
      <c r="E442" s="14"/>
    </row>
    <row r="443" spans="3:5" ht="12.75">
      <c r="C443" s="14"/>
      <c r="D443" s="14"/>
      <c r="E443" s="14"/>
    </row>
    <row r="444" spans="3:5" ht="12.75">
      <c r="C444" s="14"/>
      <c r="D444" s="14"/>
      <c r="E444" s="14"/>
    </row>
    <row r="445" spans="3:5" ht="12.75">
      <c r="C445" s="14"/>
      <c r="D445" s="14"/>
      <c r="E445" s="14"/>
    </row>
    <row r="446" spans="3:5" ht="12.75">
      <c r="C446" s="14"/>
      <c r="D446" s="14"/>
      <c r="E446" s="14"/>
    </row>
    <row r="447" spans="3:5" ht="12.75">
      <c r="C447" s="14"/>
      <c r="D447" s="14"/>
      <c r="E447" s="14"/>
    </row>
    <row r="448" spans="3:5" ht="12.75">
      <c r="C448" s="14"/>
      <c r="D448" s="14"/>
      <c r="E448" s="14"/>
    </row>
    <row r="449" spans="3:5" ht="12.75">
      <c r="C449" s="14"/>
      <c r="D449" s="14"/>
      <c r="E449" s="14"/>
    </row>
    <row r="450" spans="3:5" ht="12.75">
      <c r="C450" s="14"/>
      <c r="D450" s="14"/>
      <c r="E450" s="14"/>
    </row>
    <row r="451" spans="3:5" ht="12.75">
      <c r="C451" s="14"/>
      <c r="D451" s="14"/>
      <c r="E451" s="14"/>
    </row>
    <row r="452" spans="3:5" ht="12.75">
      <c r="C452" s="14"/>
      <c r="D452" s="14"/>
      <c r="E452" s="14"/>
    </row>
    <row r="453" spans="3:5" ht="12.75">
      <c r="C453" s="14"/>
      <c r="D453" s="14"/>
      <c r="E453" s="14"/>
    </row>
    <row r="454" spans="3:5" ht="12.75">
      <c r="C454" s="14"/>
      <c r="D454" s="14"/>
      <c r="E454" s="14"/>
    </row>
    <row r="455" spans="3:5" ht="12.75">
      <c r="C455" s="14"/>
      <c r="D455" s="14"/>
      <c r="E455" s="14"/>
    </row>
    <row r="456" spans="3:5" ht="12.75">
      <c r="C456" s="14"/>
      <c r="D456" s="14"/>
      <c r="E456" s="14"/>
    </row>
    <row r="457" spans="3:5" ht="12.75">
      <c r="C457" s="14"/>
      <c r="D457" s="14"/>
      <c r="E457" s="14"/>
    </row>
    <row r="458" spans="3:5" ht="12.75">
      <c r="C458" s="14"/>
      <c r="D458" s="14"/>
      <c r="E458" s="14"/>
    </row>
    <row r="459" spans="3:5" ht="12.75">
      <c r="C459" s="14"/>
      <c r="D459" s="14"/>
      <c r="E459" s="14"/>
    </row>
    <row r="460" spans="3:5" ht="12.75">
      <c r="C460" s="14"/>
      <c r="D460" s="14"/>
      <c r="E460" s="14"/>
    </row>
    <row r="461" spans="3:5" ht="12.75">
      <c r="C461" s="14"/>
      <c r="D461" s="14"/>
      <c r="E461" s="14"/>
    </row>
    <row r="462" spans="3:5" ht="12.75">
      <c r="C462" s="14"/>
      <c r="D462" s="14"/>
      <c r="E462" s="14"/>
    </row>
    <row r="463" spans="3:5" ht="12.75">
      <c r="C463" s="14"/>
      <c r="D463" s="14"/>
      <c r="E463" s="14"/>
    </row>
    <row r="464" spans="3:5" ht="12.75">
      <c r="C464" s="14"/>
      <c r="D464" s="14"/>
      <c r="E464" s="14"/>
    </row>
    <row r="465" spans="3:5" ht="12.75">
      <c r="C465" s="14"/>
      <c r="D465" s="14"/>
      <c r="E465" s="14"/>
    </row>
    <row r="466" spans="3:5" ht="12.75">
      <c r="C466" s="14"/>
      <c r="D466" s="14"/>
      <c r="E466" s="14"/>
    </row>
    <row r="467" spans="3:5" ht="12.75">
      <c r="C467" s="14"/>
      <c r="D467" s="14"/>
      <c r="E467" s="14"/>
    </row>
    <row r="468" spans="3:5" ht="12.75">
      <c r="C468" s="14"/>
      <c r="D468" s="14"/>
      <c r="E468" s="14"/>
    </row>
    <row r="469" spans="3:5" ht="12.75">
      <c r="C469" s="14"/>
      <c r="D469" s="14"/>
      <c r="E469" s="14"/>
    </row>
    <row r="470" spans="3:5" ht="12.75">
      <c r="C470" s="14"/>
      <c r="D470" s="14"/>
      <c r="E470" s="14"/>
    </row>
    <row r="471" spans="3:5" ht="12.75">
      <c r="C471" s="14"/>
      <c r="D471" s="14"/>
      <c r="E471" s="14"/>
    </row>
    <row r="472" spans="3:5" ht="12.75">
      <c r="C472" s="14"/>
      <c r="D472" s="14"/>
      <c r="E472" s="14"/>
    </row>
    <row r="473" spans="3:5" ht="12.75">
      <c r="C473" s="14"/>
      <c r="D473" s="14"/>
      <c r="E473" s="14"/>
    </row>
    <row r="474" spans="3:5" ht="12.75">
      <c r="C474" s="14"/>
      <c r="D474" s="14"/>
      <c r="E474" s="14"/>
    </row>
    <row r="475" spans="3:5" ht="12.75">
      <c r="C475" s="14"/>
      <c r="D475" s="14"/>
      <c r="E475" s="14"/>
    </row>
    <row r="476" spans="3:5" ht="12.75">
      <c r="C476" s="14"/>
      <c r="D476" s="14"/>
      <c r="E476" s="14"/>
    </row>
    <row r="477" spans="3:5" ht="12.75">
      <c r="C477" s="14"/>
      <c r="D477" s="14"/>
      <c r="E477" s="14"/>
    </row>
    <row r="478" spans="3:5" ht="12.75">
      <c r="C478" s="14"/>
      <c r="D478" s="14"/>
      <c r="E478" s="14"/>
    </row>
    <row r="479" spans="3:5" ht="12.75">
      <c r="C479" s="14"/>
      <c r="D479" s="14"/>
      <c r="E479" s="14"/>
    </row>
    <row r="480" spans="3:5" ht="12.75">
      <c r="C480" s="14"/>
      <c r="D480" s="14"/>
      <c r="E480" s="14"/>
    </row>
    <row r="481" spans="3:5" ht="12.75">
      <c r="C481" s="14"/>
      <c r="D481" s="14"/>
      <c r="E481" s="14"/>
    </row>
    <row r="482" spans="3:5" ht="12.75">
      <c r="C482" s="14"/>
      <c r="D482" s="14"/>
      <c r="E482" s="14"/>
    </row>
    <row r="483" spans="3:5" ht="12.75">
      <c r="C483" s="14"/>
      <c r="D483" s="14"/>
      <c r="E483" s="14"/>
    </row>
    <row r="484" spans="3:5" ht="12.75">
      <c r="C484" s="14"/>
      <c r="D484" s="14"/>
      <c r="E484" s="14"/>
    </row>
    <row r="485" spans="3:5" ht="12.75">
      <c r="C485" s="14"/>
      <c r="D485" s="14"/>
      <c r="E485" s="14"/>
    </row>
    <row r="486" spans="3:5" ht="12.75">
      <c r="C486" s="14"/>
      <c r="D486" s="14"/>
      <c r="E486" s="14"/>
    </row>
    <row r="487" spans="3:5" ht="12.75">
      <c r="C487" s="14"/>
      <c r="D487" s="14"/>
      <c r="E487" s="14"/>
    </row>
    <row r="488" spans="3:5" ht="12.75">
      <c r="C488" s="14"/>
      <c r="D488" s="14"/>
      <c r="E488" s="14"/>
    </row>
    <row r="489" spans="3:5" ht="12.75">
      <c r="C489" s="14"/>
      <c r="D489" s="14"/>
      <c r="E489" s="14"/>
    </row>
    <row r="490" spans="3:5" ht="12.75">
      <c r="C490" s="14"/>
      <c r="D490" s="14"/>
      <c r="E490" s="14"/>
    </row>
    <row r="491" spans="3:5" ht="12.75">
      <c r="C491" s="14"/>
      <c r="D491" s="14"/>
      <c r="E491" s="14"/>
    </row>
    <row r="492" spans="3:5" ht="12.75">
      <c r="C492" s="14"/>
      <c r="D492" s="14"/>
      <c r="E492" s="14"/>
    </row>
    <row r="493" spans="3:5" ht="12.75">
      <c r="C493" s="14"/>
      <c r="D493" s="14"/>
      <c r="E493" s="14"/>
    </row>
    <row r="494" spans="3:5" ht="12.75">
      <c r="C494" s="14"/>
      <c r="D494" s="14"/>
      <c r="E494" s="14"/>
    </row>
    <row r="495" spans="3:5" ht="12.75">
      <c r="C495" s="14"/>
      <c r="D495" s="14"/>
      <c r="E495" s="14"/>
    </row>
    <row r="496" spans="3:5" ht="12.75">
      <c r="C496" s="14"/>
      <c r="D496" s="14"/>
      <c r="E496" s="14"/>
    </row>
    <row r="497" spans="3:5" ht="12.75">
      <c r="C497" s="14"/>
      <c r="D497" s="14"/>
      <c r="E497" s="14"/>
    </row>
    <row r="498" spans="3:5" ht="12.75">
      <c r="C498" s="14"/>
      <c r="D498" s="14"/>
      <c r="E498" s="14"/>
    </row>
    <row r="499" spans="3:5" ht="12.75">
      <c r="C499" s="14"/>
      <c r="D499" s="14"/>
      <c r="E499" s="14"/>
    </row>
    <row r="500" spans="3:5" ht="12.75">
      <c r="C500" s="14"/>
      <c r="D500" s="14"/>
      <c r="E500" s="14"/>
    </row>
    <row r="501" spans="3:5" ht="12.75">
      <c r="C501" s="14"/>
      <c r="D501" s="14"/>
      <c r="E501" s="14"/>
    </row>
    <row r="502" spans="3:5" ht="12.75">
      <c r="C502" s="14"/>
      <c r="D502" s="14"/>
      <c r="E502" s="14"/>
    </row>
    <row r="503" spans="3:5" ht="12.75">
      <c r="C503" s="14"/>
      <c r="D503" s="14"/>
      <c r="E503" s="14"/>
    </row>
    <row r="504" spans="3:5" ht="12.75">
      <c r="C504" s="14"/>
      <c r="D504" s="14"/>
      <c r="E504" s="14"/>
    </row>
    <row r="505" spans="3:5" ht="12.75">
      <c r="C505" s="14"/>
      <c r="D505" s="14"/>
      <c r="E505" s="14"/>
    </row>
    <row r="506" spans="3:5" ht="12.75">
      <c r="C506" s="14"/>
      <c r="D506" s="14"/>
      <c r="E506" s="14"/>
    </row>
    <row r="507" spans="3:5" ht="12.75">
      <c r="C507" s="14"/>
      <c r="D507" s="14"/>
      <c r="E507" s="14"/>
    </row>
    <row r="508" spans="3:5" ht="12.75">
      <c r="C508" s="14"/>
      <c r="D508" s="14"/>
      <c r="E508" s="14"/>
    </row>
    <row r="509" spans="3:5" ht="12.75">
      <c r="C509" s="14"/>
      <c r="D509" s="14"/>
      <c r="E509" s="14"/>
    </row>
    <row r="510" spans="3:5" ht="12.75">
      <c r="C510" s="14"/>
      <c r="D510" s="14"/>
      <c r="E510" s="14"/>
    </row>
    <row r="511" spans="3:5" ht="12.75">
      <c r="C511" s="14"/>
      <c r="D511" s="14"/>
      <c r="E511" s="14"/>
    </row>
    <row r="512" spans="3:5" ht="12.75">
      <c r="C512" s="14"/>
      <c r="D512" s="14"/>
      <c r="E512" s="14"/>
    </row>
    <row r="513" spans="3:5" ht="12.75">
      <c r="C513" s="14"/>
      <c r="D513" s="14"/>
      <c r="E513" s="14"/>
    </row>
    <row r="514" spans="3:5" ht="12.75">
      <c r="C514" s="14"/>
      <c r="D514" s="14"/>
      <c r="E514" s="14"/>
    </row>
    <row r="515" spans="3:5" ht="12.75">
      <c r="C515" s="14"/>
      <c r="D515" s="14"/>
      <c r="E515" s="14"/>
    </row>
  </sheetData>
  <sheetProtection/>
  <mergeCells count="5">
    <mergeCell ref="A6:F6"/>
    <mergeCell ref="E1:F1"/>
    <mergeCell ref="B2:F2"/>
    <mergeCell ref="D3:F3"/>
    <mergeCell ref="A5:F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2014-12-25T08:17:21Z</cp:lastPrinted>
  <dcterms:created xsi:type="dcterms:W3CDTF">1996-10-08T23:32:33Z</dcterms:created>
  <dcterms:modified xsi:type="dcterms:W3CDTF">2015-04-03T06:36:26Z</dcterms:modified>
  <cp:category/>
  <cp:version/>
  <cp:contentType/>
  <cp:contentStatus/>
</cp:coreProperties>
</file>