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480" windowHeight="10620" activeTab="0"/>
  </bookViews>
  <sheets>
    <sheet name="Лист1 (2)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(2)'!$6:$8</definedName>
  </definedNames>
  <calcPr fullCalcOnLoad="1"/>
</workbook>
</file>

<file path=xl/sharedStrings.xml><?xml version="1.0" encoding="utf-8"?>
<sst xmlns="http://schemas.openxmlformats.org/spreadsheetml/2006/main" count="350" uniqueCount="125">
  <si>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</si>
  <si>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</si>
  <si>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</si>
  <si>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</si>
  <si>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</si>
  <si>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</si>
  <si>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</si>
  <si>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</si>
  <si>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</si>
  <si>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</si>
  <si>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</si>
  <si>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</si>
  <si>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</si>
  <si>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11</t>
  </si>
  <si>
    <t>01</t>
  </si>
  <si>
    <t>02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</si>
  <si>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</si>
  <si>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</si>
  <si>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</si>
  <si>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</si>
  <si>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</si>
  <si>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</si>
  <si>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</si>
  <si>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</si>
  <si>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</si>
  <si>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</si>
  <si>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08</t>
  </si>
  <si>
    <t>06</t>
  </si>
  <si>
    <t>05</t>
  </si>
  <si>
    <t>04</t>
  </si>
  <si>
    <t>БЕЗВОЗМЕЗДНЫЕ ПОСТУПЛЕНИЯ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</si>
  <si>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</si>
  <si>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</si>
  <si>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</si>
  <si>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</si>
  <si>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Земельный налог</t>
  </si>
  <si>
    <t>4</t>
  </si>
  <si>
    <t>9</t>
  </si>
  <si>
    <t>12</t>
  </si>
  <si>
    <t>021</t>
  </si>
  <si>
    <t>13</t>
  </si>
  <si>
    <t>033</t>
  </si>
  <si>
    <t>Земельный налог с юридических лиц</t>
  </si>
  <si>
    <t>043</t>
  </si>
  <si>
    <t>Земельный налог с физических лиц</t>
  </si>
  <si>
    <t>14</t>
  </si>
  <si>
    <t>Наименование групп, подгрупп, статей, подстатей, элементов</t>
  </si>
  <si>
    <t>код подвида доходов</t>
  </si>
  <si>
    <t>0000</t>
  </si>
  <si>
    <t>110</t>
  </si>
  <si>
    <t>130</t>
  </si>
  <si>
    <t>150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</si>
  <si>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</si>
  <si>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</si>
  <si>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</si>
  <si>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</si>
  <si>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</si>
  <si>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</si>
  <si>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</si>
  <si>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</si>
  <si>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241</t>
  </si>
  <si>
    <t>251</t>
  </si>
  <si>
    <t>261</t>
  </si>
  <si>
    <t>Налоги на совокупный доход</t>
  </si>
  <si>
    <t>Налоги на имущество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</si>
  <si>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</si>
  <si>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</si>
  <si>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</si>
  <si>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</si>
  <si>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020</t>
  </si>
  <si>
    <t>15</t>
  </si>
  <si>
    <t>001</t>
  </si>
  <si>
    <t>Дотации бюджетам сельских поселений на выравнивание бюджетной обеспеченности из бюджета субъекта Российской Федерации</t>
  </si>
  <si>
    <t>16</t>
  </si>
  <si>
    <t>Дотации бюджетам сельских поселений на выравнивание бюджетной обеспеченности из бюджетов муниципальных районов</t>
  </si>
  <si>
    <t>35</t>
  </si>
  <si>
    <t>118</t>
  </si>
  <si>
    <t>Субвенции бюджетам бюджетной системы Российской Федерации</t>
  </si>
  <si>
    <t>30</t>
  </si>
  <si>
    <t>024</t>
  </si>
  <si>
    <t>7514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</si>
  <si>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 (в соответствии с Законом края от 23.04.2009 № 8-3170)</t>
  </si>
  <si>
    <t>20</t>
  </si>
  <si>
    <t>999</t>
  </si>
  <si>
    <t>40</t>
  </si>
  <si>
    <t>Иные межбюджетные трансферты</t>
  </si>
  <si>
    <t>49</t>
  </si>
  <si>
    <t>Прочие межбюджетные трансферты, передаваемые бюджетам поселений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</si>
  <si>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</si>
  <si>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</si>
  <si>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</si>
  <si>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</si>
  <si>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</si>
  <si>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</si>
  <si>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</si>
  <si>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</si>
  <si>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</si>
  <si>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32</t>
  </si>
  <si>
    <t>Доходы от оказания платных услуг (работ) и компенсации затрат государства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</si>
  <si>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</si>
  <si>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</si>
  <si>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34</t>
  </si>
  <si>
    <t>36</t>
  </si>
  <si>
    <t>Доходы 
 бюджета  поселения
2023 года</t>
  </si>
  <si>
    <t>27</t>
  </si>
  <si>
    <t>28</t>
  </si>
  <si>
    <t>33</t>
  </si>
  <si>
    <t>Доходы 
 бюджета  поселения
2024 года</t>
  </si>
  <si>
    <t>Приложение № 2</t>
  </si>
  <si>
    <t>к Решению Толстихинского сельского Совета депутатов Уярского района</t>
  </si>
  <si>
    <t>0001</t>
  </si>
  <si>
    <t>0002</t>
  </si>
  <si>
    <t>Инициативные платежи, зачисляемые в бюджеты сельских поселений (поступления от юридических лиц)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</si>
  <si>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</si>
  <si>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(поступления от физических лиц)</t>
  </si>
  <si>
    <t>код классификации операций, относящихся к доходам бюджетов</t>
  </si>
  <si>
    <t>№ ПРОЕКТ от "__"_______2022 г</t>
  </si>
  <si>
    <t>Доходы бюджета поселения на 2023 год и плановый период 2024-2025 годов</t>
  </si>
  <si>
    <t>Доходы 
 бюджета  поселения
2025 года</t>
  </si>
  <si>
    <t>Доходы от использования имущества, находящегося в государственной и муниципальной собственности</t>
  </si>
  <si>
    <t>025</t>
  </si>
  <si>
    <t>120</t>
  </si>
  <si>
    <t>1000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</si>
  <si>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 (основной платеж)</t>
  </si>
  <si>
    <t>Субвенции бюджетам поселений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</si>
</sst>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left" vertical="center" wrapText="1"/>
    </xf>
    <xf numFmtId="49" fontId="2" fillId="0" borderId="0" xfId="0" applyNumberFormat="1" applyFont="1" applyAlignment="1" quotePrefix="1">
      <alignment horizontal="left" vertical="center" wrapText="1"/>
    </xf>
    <xf numFmtId="17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 quotePrefix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49" fontId="1" fillId="32" borderId="12" xfId="0" applyNumberFormat="1" applyFont="1" applyFill="1" applyBorder="1" applyAlignment="1">
      <alignment horizontal="left" vertical="center"/>
    </xf>
    <xf numFmtId="49" fontId="1" fillId="32" borderId="13" xfId="0" applyNumberFormat="1" applyFont="1" applyFill="1" applyBorder="1" applyAlignment="1">
      <alignment horizontal="left" vertical="center"/>
    </xf>
    <xf numFmtId="49" fontId="1" fillId="32" borderId="14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 quotePrefix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0" zoomScaleSheetLayoutView="70" zoomScalePageLayoutView="0" workbookViewId="0" topLeftCell="A1">
      <pane xSplit="10" ySplit="8" topLeftCell="K36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N41" sqref="N41"/>
    </sheetView>
  </sheetViews>
  <sheetFormatPr defaultColWidth="9.00390625" defaultRowHeight="12.75"/>
  <cols>
    <col min="1" max="1" width="4.625" style="16" customWidth="1"/>
    <col min="2" max="2" width="7.25390625" style="17" customWidth="1"/>
    <col min="3" max="3" width="6.25390625" style="17" customWidth="1"/>
    <col min="4" max="4" width="6.875" style="17" customWidth="1"/>
    <col min="5" max="5" width="7.125" style="17" customWidth="1"/>
    <col min="6" max="6" width="6.75390625" style="17" customWidth="1"/>
    <col min="7" max="7" width="5.125" style="17" customWidth="1"/>
    <col min="8" max="8" width="6.375" style="17" customWidth="1"/>
    <col min="9" max="9" width="12.00390625" style="17" customWidth="1"/>
    <col min="10" max="10" width="56.25390625" style="17" customWidth="1"/>
    <col min="11" max="11" width="13.375" style="16" customWidth="1"/>
    <col min="12" max="12" width="14.125" style="16" customWidth="1"/>
    <col min="13" max="13" width="15.00390625" style="16" customWidth="1"/>
    <col min="14" max="15" width="12.75390625" style="16" bestFit="1" customWidth="1"/>
    <col min="16" max="16384" width="9.125" style="16" customWidth="1"/>
  </cols>
  <sheetData>
    <row r="1" spans="1:13" s="12" customFormat="1" ht="15" customHeight="1">
      <c r="A1" s="25" t="s">
        <v>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2" customFormat="1" ht="18" customHeight="1">
      <c r="A2" s="25" t="s">
        <v>109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2" customFormat="1" ht="17.25" customHeight="1">
      <c r="A3" s="25" t="s">
        <v>116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2" customFormat="1" ht="27.75" customHeight="1">
      <c r="A4" s="26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12" customFormat="1" ht="15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3"/>
      <c r="L5" s="30" t="s">
        <v>4</v>
      </c>
      <c r="M5" s="30"/>
    </row>
    <row r="6" spans="1:13" s="12" customFormat="1" ht="12.75" customHeight="1">
      <c r="A6" s="27" t="s">
        <v>1</v>
      </c>
      <c r="B6" s="28" t="s">
        <v>0</v>
      </c>
      <c r="C6" s="29"/>
      <c r="D6" s="29"/>
      <c r="E6" s="29"/>
      <c r="F6" s="29"/>
      <c r="G6" s="29"/>
      <c r="H6" s="18"/>
      <c r="I6" s="18"/>
      <c r="J6" s="21" t="s">
        <v>46</v>
      </c>
      <c r="K6" s="21" t="s">
        <v>103</v>
      </c>
      <c r="L6" s="21" t="s">
        <v>107</v>
      </c>
      <c r="M6" s="21" t="s">
        <v>118</v>
      </c>
    </row>
    <row r="7" spans="1:13" s="12" customFormat="1" ht="144.75" customHeight="1">
      <c r="A7" s="27"/>
      <c r="B7" s="1" t="s">
        <v>2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3</v>
      </c>
      <c r="H7" s="1" t="s">
        <v>47</v>
      </c>
      <c r="I7" s="1" t="s">
        <v>115</v>
      </c>
      <c r="J7" s="21"/>
      <c r="K7" s="21"/>
      <c r="L7" s="21"/>
      <c r="M7" s="21"/>
    </row>
    <row r="8" spans="1:13" s="12" customFormat="1" ht="25.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4">
        <v>10</v>
      </c>
      <c r="K8" s="4">
        <v>11</v>
      </c>
      <c r="L8" s="4">
        <v>12</v>
      </c>
      <c r="M8" s="4">
        <v>13</v>
      </c>
    </row>
    <row r="9" spans="1:15" ht="32.25" customHeight="1">
      <c r="A9" s="5" t="s">
        <v>9</v>
      </c>
      <c r="B9" s="5" t="s">
        <v>12</v>
      </c>
      <c r="C9" s="5" t="s">
        <v>9</v>
      </c>
      <c r="D9" s="5" t="s">
        <v>10</v>
      </c>
      <c r="E9" s="5" t="s">
        <v>10</v>
      </c>
      <c r="F9" s="5" t="s">
        <v>12</v>
      </c>
      <c r="G9" s="5" t="s">
        <v>10</v>
      </c>
      <c r="H9" s="5" t="s">
        <v>48</v>
      </c>
      <c r="I9" s="5" t="s">
        <v>12</v>
      </c>
      <c r="J9" s="6" t="s">
        <v>11</v>
      </c>
      <c r="K9" s="19">
        <f>K10+K12+K17+K19+K21+K24+K26+K28+K30</f>
        <v>2383.7999999999997</v>
      </c>
      <c r="L9" s="19">
        <f>L10+L12+L17+L19+L21+L24+L26+L28+L30</f>
        <v>2574.5</v>
      </c>
      <c r="M9" s="19">
        <f>M10+M12+M17+M19+M21+M24+M26+M28+M30</f>
        <v>2626</v>
      </c>
      <c r="N9" s="15"/>
      <c r="O9" s="15"/>
    </row>
    <row r="10" spans="1:15" ht="24" customHeight="1">
      <c r="A10" s="5" t="s">
        <v>16</v>
      </c>
      <c r="B10" s="5" t="s">
        <v>17</v>
      </c>
      <c r="C10" s="5" t="s">
        <v>9</v>
      </c>
      <c r="D10" s="5" t="s">
        <v>14</v>
      </c>
      <c r="E10" s="5" t="s">
        <v>15</v>
      </c>
      <c r="F10" s="5" t="s">
        <v>12</v>
      </c>
      <c r="G10" s="5" t="s">
        <v>10</v>
      </c>
      <c r="H10" s="5" t="s">
        <v>48</v>
      </c>
      <c r="I10" s="5" t="s">
        <v>49</v>
      </c>
      <c r="J10" s="6" t="s">
        <v>31</v>
      </c>
      <c r="K10" s="19">
        <f>SUM(K11)</f>
        <v>73.6</v>
      </c>
      <c r="L10" s="19">
        <f>SUM(L11)</f>
        <v>80.1</v>
      </c>
      <c r="M10" s="19">
        <f>SUM(M11)</f>
        <v>87.2</v>
      </c>
      <c r="N10" s="15"/>
      <c r="O10" s="15"/>
    </row>
    <row r="11" spans="1:15" ht="114.75" customHeight="1">
      <c r="A11" s="7" t="s">
        <v>18</v>
      </c>
      <c r="B11" s="7" t="s">
        <v>17</v>
      </c>
      <c r="C11" s="7" t="s">
        <v>9</v>
      </c>
      <c r="D11" s="7" t="s">
        <v>14</v>
      </c>
      <c r="E11" s="7" t="s">
        <v>15</v>
      </c>
      <c r="F11" s="7" t="s">
        <v>52</v>
      </c>
      <c r="G11" s="7" t="s">
        <v>14</v>
      </c>
      <c r="H11" s="7" t="s">
        <v>48</v>
      </c>
      <c r="I11" s="7" t="s">
        <v>49</v>
      </c>
      <c r="J11" s="8" t="s">
        <v>53</v>
      </c>
      <c r="K11" s="20">
        <v>73.6</v>
      </c>
      <c r="L11" s="20">
        <v>80.1</v>
      </c>
      <c r="M11" s="20">
        <v>87.2</v>
      </c>
      <c r="N11" s="15"/>
      <c r="O11" s="15"/>
    </row>
    <row r="12" spans="1:15" ht="61.5" customHeight="1">
      <c r="A12" s="5" t="s">
        <v>36</v>
      </c>
      <c r="B12" s="5" t="s">
        <v>54</v>
      </c>
      <c r="C12" s="5" t="s">
        <v>9</v>
      </c>
      <c r="D12" s="5" t="s">
        <v>24</v>
      </c>
      <c r="E12" s="5" t="s">
        <v>15</v>
      </c>
      <c r="F12" s="5" t="s">
        <v>12</v>
      </c>
      <c r="G12" s="5" t="s">
        <v>10</v>
      </c>
      <c r="H12" s="5" t="s">
        <v>48</v>
      </c>
      <c r="I12" s="5" t="s">
        <v>49</v>
      </c>
      <c r="J12" s="6" t="s">
        <v>25</v>
      </c>
      <c r="K12" s="19">
        <f>SUM(K13+K14+K15+K16)</f>
        <v>347.7</v>
      </c>
      <c r="L12" s="19">
        <f>SUM(L13+L14+L15+L16)</f>
        <v>367.79999999999995</v>
      </c>
      <c r="M12" s="19">
        <f>SUM(M13+M14+M15+M16)</f>
        <v>389.3</v>
      </c>
      <c r="N12" s="15"/>
      <c r="O12" s="15"/>
    </row>
    <row r="13" spans="1:15" ht="100.5" customHeight="1">
      <c r="A13" s="7" t="s">
        <v>19</v>
      </c>
      <c r="B13" s="7" t="s">
        <v>54</v>
      </c>
      <c r="C13" s="7" t="s">
        <v>9</v>
      </c>
      <c r="D13" s="7" t="s">
        <v>24</v>
      </c>
      <c r="E13" s="7" t="s">
        <v>15</v>
      </c>
      <c r="F13" s="7" t="s">
        <v>59</v>
      </c>
      <c r="G13" s="7" t="s">
        <v>14</v>
      </c>
      <c r="H13" s="7" t="s">
        <v>48</v>
      </c>
      <c r="I13" s="7" t="s">
        <v>49</v>
      </c>
      <c r="J13" s="8" t="s">
        <v>55</v>
      </c>
      <c r="K13" s="20">
        <v>164.7</v>
      </c>
      <c r="L13" s="20">
        <v>175.5</v>
      </c>
      <c r="M13" s="20">
        <v>186.2</v>
      </c>
      <c r="N13" s="15"/>
      <c r="O13" s="15"/>
    </row>
    <row r="14" spans="1:15" ht="114" customHeight="1">
      <c r="A14" s="7" t="s">
        <v>20</v>
      </c>
      <c r="B14" s="7" t="s">
        <v>54</v>
      </c>
      <c r="C14" s="7" t="s">
        <v>9</v>
      </c>
      <c r="D14" s="7" t="s">
        <v>24</v>
      </c>
      <c r="E14" s="7" t="s">
        <v>15</v>
      </c>
      <c r="F14" s="7" t="s">
        <v>60</v>
      </c>
      <c r="G14" s="7" t="s">
        <v>14</v>
      </c>
      <c r="H14" s="7" t="s">
        <v>48</v>
      </c>
      <c r="I14" s="7" t="s">
        <v>49</v>
      </c>
      <c r="J14" s="8" t="s">
        <v>56</v>
      </c>
      <c r="K14" s="20">
        <v>1.1</v>
      </c>
      <c r="L14" s="20">
        <v>1.2</v>
      </c>
      <c r="M14" s="20">
        <v>1.2</v>
      </c>
      <c r="N14" s="15"/>
      <c r="O14" s="15"/>
    </row>
    <row r="15" spans="1:15" ht="101.25" customHeight="1">
      <c r="A15" s="7" t="s">
        <v>21</v>
      </c>
      <c r="B15" s="7" t="s">
        <v>54</v>
      </c>
      <c r="C15" s="7" t="s">
        <v>9</v>
      </c>
      <c r="D15" s="7" t="s">
        <v>24</v>
      </c>
      <c r="E15" s="7" t="s">
        <v>15</v>
      </c>
      <c r="F15" s="7" t="s">
        <v>61</v>
      </c>
      <c r="G15" s="7" t="s">
        <v>14</v>
      </c>
      <c r="H15" s="7" t="s">
        <v>48</v>
      </c>
      <c r="I15" s="7" t="s">
        <v>49</v>
      </c>
      <c r="J15" s="8" t="s">
        <v>57</v>
      </c>
      <c r="K15" s="20">
        <v>203.6</v>
      </c>
      <c r="L15" s="20">
        <v>214.1</v>
      </c>
      <c r="M15" s="20">
        <v>224.8</v>
      </c>
      <c r="N15" s="15"/>
      <c r="O15" s="15"/>
    </row>
    <row r="16" spans="1:15" ht="116.25" customHeight="1">
      <c r="A16" s="7" t="s">
        <v>22</v>
      </c>
      <c r="B16" s="7" t="s">
        <v>54</v>
      </c>
      <c r="C16" s="7" t="s">
        <v>9</v>
      </c>
      <c r="D16" s="7" t="s">
        <v>24</v>
      </c>
      <c r="E16" s="7" t="s">
        <v>15</v>
      </c>
      <c r="F16" s="7" t="s">
        <v>62</v>
      </c>
      <c r="G16" s="7" t="s">
        <v>14</v>
      </c>
      <c r="H16" s="7" t="s">
        <v>48</v>
      </c>
      <c r="I16" s="7" t="s">
        <v>49</v>
      </c>
      <c r="J16" s="8" t="s">
        <v>58</v>
      </c>
      <c r="K16" s="20">
        <v>-21.7</v>
      </c>
      <c r="L16" s="20">
        <v>-23</v>
      </c>
      <c r="M16" s="20">
        <v>-22.9</v>
      </c>
      <c r="N16" s="15"/>
      <c r="O16" s="15"/>
    </row>
    <row r="17" spans="1:13" ht="21" customHeight="1">
      <c r="A17" s="5" t="s">
        <v>37</v>
      </c>
      <c r="B17" s="5" t="s">
        <v>17</v>
      </c>
      <c r="C17" s="5" t="s">
        <v>9</v>
      </c>
      <c r="D17" s="5" t="s">
        <v>28</v>
      </c>
      <c r="E17" s="5" t="s">
        <v>10</v>
      </c>
      <c r="F17" s="5" t="s">
        <v>12</v>
      </c>
      <c r="G17" s="5" t="s">
        <v>10</v>
      </c>
      <c r="H17" s="5" t="s">
        <v>48</v>
      </c>
      <c r="I17" s="5" t="s">
        <v>49</v>
      </c>
      <c r="J17" s="6" t="s">
        <v>63</v>
      </c>
      <c r="K17" s="19">
        <f>SUM(K18)</f>
        <v>606.4</v>
      </c>
      <c r="L17" s="19">
        <f>SUM(L18)</f>
        <v>770.5</v>
      </c>
      <c r="M17" s="19">
        <f>SUM(M18)</f>
        <v>793.4</v>
      </c>
    </row>
    <row r="18" spans="1:13" ht="23.25" customHeight="1">
      <c r="A18" s="7" t="s">
        <v>23</v>
      </c>
      <c r="B18" s="7" t="s">
        <v>17</v>
      </c>
      <c r="C18" s="7" t="s">
        <v>9</v>
      </c>
      <c r="D18" s="7" t="s">
        <v>28</v>
      </c>
      <c r="E18" s="7" t="s">
        <v>24</v>
      </c>
      <c r="F18" s="7" t="s">
        <v>52</v>
      </c>
      <c r="G18" s="7" t="s">
        <v>14</v>
      </c>
      <c r="H18" s="7" t="s">
        <v>48</v>
      </c>
      <c r="I18" s="7" t="s">
        <v>49</v>
      </c>
      <c r="J18" s="8" t="s">
        <v>32</v>
      </c>
      <c r="K18" s="20">
        <v>606.4</v>
      </c>
      <c r="L18" s="20">
        <v>770.5</v>
      </c>
      <c r="M18" s="20">
        <v>793.4</v>
      </c>
    </row>
    <row r="19" spans="1:15" ht="24" customHeight="1">
      <c r="A19" s="5" t="s">
        <v>13</v>
      </c>
      <c r="B19" s="5" t="s">
        <v>17</v>
      </c>
      <c r="C19" s="5" t="s">
        <v>9</v>
      </c>
      <c r="D19" s="5" t="s">
        <v>27</v>
      </c>
      <c r="E19" s="5" t="s">
        <v>10</v>
      </c>
      <c r="F19" s="5" t="s">
        <v>12</v>
      </c>
      <c r="G19" s="5" t="s">
        <v>10</v>
      </c>
      <c r="H19" s="5" t="s">
        <v>48</v>
      </c>
      <c r="I19" s="5" t="s">
        <v>49</v>
      </c>
      <c r="J19" s="6" t="s">
        <v>64</v>
      </c>
      <c r="K19" s="19">
        <f>SUM(K20)</f>
        <v>110</v>
      </c>
      <c r="L19" s="19">
        <f>SUM(L20)</f>
        <v>110</v>
      </c>
      <c r="M19" s="19">
        <f>SUM(M20)</f>
        <v>110</v>
      </c>
      <c r="N19" s="15"/>
      <c r="O19" s="15"/>
    </row>
    <row r="20" spans="1:15" ht="78.75" customHeight="1">
      <c r="A20" s="7" t="s">
        <v>38</v>
      </c>
      <c r="B20" s="7" t="s">
        <v>17</v>
      </c>
      <c r="C20" s="7" t="s">
        <v>9</v>
      </c>
      <c r="D20" s="7" t="s">
        <v>27</v>
      </c>
      <c r="E20" s="7" t="s">
        <v>14</v>
      </c>
      <c r="F20" s="7" t="s">
        <v>65</v>
      </c>
      <c r="G20" s="7" t="s">
        <v>23</v>
      </c>
      <c r="H20" s="7" t="s">
        <v>48</v>
      </c>
      <c r="I20" s="7" t="s">
        <v>49</v>
      </c>
      <c r="J20" s="8" t="s">
        <v>66</v>
      </c>
      <c r="K20" s="20">
        <v>110</v>
      </c>
      <c r="L20" s="20">
        <v>110</v>
      </c>
      <c r="M20" s="20">
        <v>110</v>
      </c>
      <c r="N20" s="15"/>
      <c r="O20" s="15"/>
    </row>
    <row r="21" spans="1:15" ht="22.5" customHeight="1">
      <c r="A21" s="5" t="s">
        <v>40</v>
      </c>
      <c r="B21" s="5" t="s">
        <v>17</v>
      </c>
      <c r="C21" s="5" t="s">
        <v>9</v>
      </c>
      <c r="D21" s="5" t="s">
        <v>27</v>
      </c>
      <c r="E21" s="5" t="s">
        <v>10</v>
      </c>
      <c r="F21" s="5" t="s">
        <v>12</v>
      </c>
      <c r="G21" s="5" t="s">
        <v>10</v>
      </c>
      <c r="H21" s="5" t="s">
        <v>48</v>
      </c>
      <c r="I21" s="5" t="s">
        <v>49</v>
      </c>
      <c r="J21" s="6" t="s">
        <v>35</v>
      </c>
      <c r="K21" s="19">
        <f>SUM(K22:K23)</f>
        <v>607</v>
      </c>
      <c r="L21" s="19">
        <f>SUM(L22:L23)</f>
        <v>607</v>
      </c>
      <c r="M21" s="19">
        <f>SUM(M22:M23)</f>
        <v>607</v>
      </c>
      <c r="N21" s="15"/>
      <c r="O21" s="15"/>
    </row>
    <row r="22" spans="1:15" ht="23.25" customHeight="1">
      <c r="A22" s="7" t="s">
        <v>45</v>
      </c>
      <c r="B22" s="7" t="s">
        <v>17</v>
      </c>
      <c r="C22" s="7" t="s">
        <v>9</v>
      </c>
      <c r="D22" s="7" t="s">
        <v>27</v>
      </c>
      <c r="E22" s="7" t="s">
        <v>27</v>
      </c>
      <c r="F22" s="7" t="s">
        <v>41</v>
      </c>
      <c r="G22" s="7" t="s">
        <v>23</v>
      </c>
      <c r="H22" s="7" t="s">
        <v>48</v>
      </c>
      <c r="I22" s="7" t="s">
        <v>49</v>
      </c>
      <c r="J22" s="8" t="s">
        <v>42</v>
      </c>
      <c r="K22" s="20">
        <v>69</v>
      </c>
      <c r="L22" s="20">
        <v>69</v>
      </c>
      <c r="M22" s="20">
        <v>69</v>
      </c>
      <c r="N22" s="15"/>
      <c r="O22" s="15"/>
    </row>
    <row r="23" spans="1:15" ht="24.75" customHeight="1">
      <c r="A23" s="7" t="s">
        <v>70</v>
      </c>
      <c r="B23" s="7" t="s">
        <v>17</v>
      </c>
      <c r="C23" s="7" t="s">
        <v>9</v>
      </c>
      <c r="D23" s="7" t="s">
        <v>27</v>
      </c>
      <c r="E23" s="7" t="s">
        <v>27</v>
      </c>
      <c r="F23" s="7" t="s">
        <v>43</v>
      </c>
      <c r="G23" s="7" t="s">
        <v>23</v>
      </c>
      <c r="H23" s="7" t="s">
        <v>48</v>
      </c>
      <c r="I23" s="7" t="s">
        <v>49</v>
      </c>
      <c r="J23" s="8" t="s">
        <v>44</v>
      </c>
      <c r="K23" s="20">
        <v>538</v>
      </c>
      <c r="L23" s="20">
        <v>538</v>
      </c>
      <c r="M23" s="20">
        <v>538</v>
      </c>
      <c r="N23" s="15"/>
      <c r="O23" s="15"/>
    </row>
    <row r="24" spans="1:13" ht="24" customHeight="1">
      <c r="A24" s="5" t="s">
        <v>73</v>
      </c>
      <c r="B24" s="5" t="s">
        <v>39</v>
      </c>
      <c r="C24" s="5" t="s">
        <v>9</v>
      </c>
      <c r="D24" s="5" t="s">
        <v>26</v>
      </c>
      <c r="E24" s="5" t="s">
        <v>10</v>
      </c>
      <c r="F24" s="5" t="s">
        <v>12</v>
      </c>
      <c r="G24" s="5" t="s">
        <v>10</v>
      </c>
      <c r="H24" s="5" t="s">
        <v>48</v>
      </c>
      <c r="I24" s="5" t="s">
        <v>49</v>
      </c>
      <c r="J24" s="6" t="s">
        <v>67</v>
      </c>
      <c r="K24" s="19">
        <f>SUM(K25)</f>
        <v>1</v>
      </c>
      <c r="L24" s="19">
        <f>SUM(L25)</f>
        <v>1</v>
      </c>
      <c r="M24" s="19">
        <f>SUM(M25)</f>
        <v>1</v>
      </c>
    </row>
    <row r="25" spans="1:13" ht="95.25" customHeight="1">
      <c r="A25" s="7" t="s">
        <v>88</v>
      </c>
      <c r="B25" s="7" t="s">
        <v>39</v>
      </c>
      <c r="C25" s="7" t="s">
        <v>9</v>
      </c>
      <c r="D25" s="7" t="s">
        <v>26</v>
      </c>
      <c r="E25" s="7" t="s">
        <v>29</v>
      </c>
      <c r="F25" s="7" t="s">
        <v>69</v>
      </c>
      <c r="G25" s="7" t="s">
        <v>14</v>
      </c>
      <c r="H25" s="7" t="s">
        <v>48</v>
      </c>
      <c r="I25" s="7" t="s">
        <v>49</v>
      </c>
      <c r="J25" s="8" t="s">
        <v>68</v>
      </c>
      <c r="K25" s="20">
        <v>1</v>
      </c>
      <c r="L25" s="20">
        <v>1</v>
      </c>
      <c r="M25" s="20">
        <v>1</v>
      </c>
    </row>
    <row r="26" spans="1:13" ht="49.5" customHeight="1">
      <c r="A26" s="5" t="s">
        <v>89</v>
      </c>
      <c r="B26" s="5" t="s">
        <v>39</v>
      </c>
      <c r="C26" s="5" t="s">
        <v>9</v>
      </c>
      <c r="D26" s="5" t="s">
        <v>13</v>
      </c>
      <c r="E26" s="5" t="s">
        <v>10</v>
      </c>
      <c r="F26" s="5" t="s">
        <v>12</v>
      </c>
      <c r="G26" s="5" t="s">
        <v>10</v>
      </c>
      <c r="H26" s="5" t="s">
        <v>48</v>
      </c>
      <c r="I26" s="5" t="s">
        <v>121</v>
      </c>
      <c r="J26" s="6" t="s">
        <v>119</v>
      </c>
      <c r="K26" s="19">
        <f>SUM(K27)</f>
        <v>1</v>
      </c>
      <c r="L26" s="19">
        <f>SUM(L27)</f>
        <v>1</v>
      </c>
      <c r="M26" s="19">
        <f>SUM(M27)</f>
        <v>1</v>
      </c>
    </row>
    <row r="27" spans="1:13" ht="98.25" customHeight="1">
      <c r="A27" s="7" t="s">
        <v>90</v>
      </c>
      <c r="B27" s="7" t="s">
        <v>39</v>
      </c>
      <c r="C27" s="7" t="s">
        <v>9</v>
      </c>
      <c r="D27" s="7" t="s">
        <v>13</v>
      </c>
      <c r="E27" s="7" t="s">
        <v>28</v>
      </c>
      <c r="F27" s="7" t="s">
        <v>120</v>
      </c>
      <c r="G27" s="7" t="s">
        <v>23</v>
      </c>
      <c r="H27" s="7" t="s">
        <v>122</v>
      </c>
      <c r="I27" s="7" t="s">
        <v>121</v>
      </c>
      <c r="J27" s="9" t="s">
        <v>123</v>
      </c>
      <c r="K27" s="20">
        <v>1</v>
      </c>
      <c r="L27" s="20">
        <v>1</v>
      </c>
      <c r="M27" s="20">
        <v>1</v>
      </c>
    </row>
    <row r="28" spans="1:13" ht="39" customHeight="1">
      <c r="A28" s="5" t="s">
        <v>82</v>
      </c>
      <c r="B28" s="5" t="s">
        <v>39</v>
      </c>
      <c r="C28" s="5" t="s">
        <v>9</v>
      </c>
      <c r="D28" s="5" t="s">
        <v>40</v>
      </c>
      <c r="E28" s="5" t="s">
        <v>10</v>
      </c>
      <c r="F28" s="5" t="s">
        <v>12</v>
      </c>
      <c r="G28" s="5" t="s">
        <v>10</v>
      </c>
      <c r="H28" s="5" t="s">
        <v>48</v>
      </c>
      <c r="I28" s="5" t="s">
        <v>50</v>
      </c>
      <c r="J28" s="6" t="s">
        <v>98</v>
      </c>
      <c r="K28" s="19">
        <f>SUM(K29)</f>
        <v>637.1</v>
      </c>
      <c r="L28" s="19">
        <f>SUM(L29)</f>
        <v>637.1</v>
      </c>
      <c r="M28" s="19">
        <f>SUM(M29)</f>
        <v>637.1</v>
      </c>
    </row>
    <row r="29" spans="1:13" ht="63" customHeight="1">
      <c r="A29" s="7" t="s">
        <v>91</v>
      </c>
      <c r="B29" s="7" t="s">
        <v>39</v>
      </c>
      <c r="C29" s="7" t="s">
        <v>9</v>
      </c>
      <c r="D29" s="7" t="s">
        <v>40</v>
      </c>
      <c r="E29" s="7" t="s">
        <v>15</v>
      </c>
      <c r="F29" s="7" t="s">
        <v>99</v>
      </c>
      <c r="G29" s="7" t="s">
        <v>23</v>
      </c>
      <c r="H29" s="7" t="s">
        <v>48</v>
      </c>
      <c r="I29" s="7" t="s">
        <v>50</v>
      </c>
      <c r="J29" s="9" t="s">
        <v>100</v>
      </c>
      <c r="K29" s="20">
        <v>637.1</v>
      </c>
      <c r="L29" s="20">
        <v>637.1</v>
      </c>
      <c r="M29" s="20">
        <v>637.1</v>
      </c>
    </row>
    <row r="30" spans="1:13" ht="39" customHeight="1">
      <c r="A30" s="5" t="s">
        <v>92</v>
      </c>
      <c r="B30" s="5" t="s">
        <v>39</v>
      </c>
      <c r="C30" s="5" t="s">
        <v>9</v>
      </c>
      <c r="D30" s="5" t="s">
        <v>88</v>
      </c>
      <c r="E30" s="5" t="s">
        <v>70</v>
      </c>
      <c r="F30" s="5" t="s">
        <v>65</v>
      </c>
      <c r="G30" s="5" t="s">
        <v>10</v>
      </c>
      <c r="H30" s="5" t="s">
        <v>48</v>
      </c>
      <c r="I30" s="5" t="s">
        <v>12</v>
      </c>
      <c r="J30" s="6" t="s">
        <v>113</v>
      </c>
      <c r="K30" s="19">
        <f>SUM(K31:K32)</f>
        <v>0</v>
      </c>
      <c r="L30" s="19">
        <f>SUM(L31:L32)</f>
        <v>0</v>
      </c>
      <c r="M30" s="19">
        <f>SUM(M31:M32)</f>
        <v>0</v>
      </c>
    </row>
    <row r="31" spans="1:13" ht="48.75" customHeight="1">
      <c r="A31" s="7" t="s">
        <v>93</v>
      </c>
      <c r="B31" s="7" t="s">
        <v>39</v>
      </c>
      <c r="C31" s="7" t="s">
        <v>9</v>
      </c>
      <c r="D31" s="7" t="s">
        <v>88</v>
      </c>
      <c r="E31" s="7" t="s">
        <v>70</v>
      </c>
      <c r="F31" s="7" t="s">
        <v>65</v>
      </c>
      <c r="G31" s="7" t="s">
        <v>23</v>
      </c>
      <c r="H31" s="7" t="s">
        <v>110</v>
      </c>
      <c r="I31" s="7" t="s">
        <v>51</v>
      </c>
      <c r="J31" s="9" t="s">
        <v>112</v>
      </c>
      <c r="K31" s="20">
        <v>0</v>
      </c>
      <c r="L31" s="20">
        <v>0</v>
      </c>
      <c r="M31" s="20">
        <v>0</v>
      </c>
    </row>
    <row r="32" spans="1:13" ht="50.25" customHeight="1">
      <c r="A32" s="7" t="s">
        <v>94</v>
      </c>
      <c r="B32" s="7" t="s">
        <v>39</v>
      </c>
      <c r="C32" s="7" t="s">
        <v>9</v>
      </c>
      <c r="D32" s="7" t="s">
        <v>88</v>
      </c>
      <c r="E32" s="7" t="s">
        <v>70</v>
      </c>
      <c r="F32" s="7" t="s">
        <v>65</v>
      </c>
      <c r="G32" s="7" t="s">
        <v>23</v>
      </c>
      <c r="H32" s="7" t="s">
        <v>111</v>
      </c>
      <c r="I32" s="7" t="s">
        <v>51</v>
      </c>
      <c r="J32" s="9" t="s">
        <v>114</v>
      </c>
      <c r="K32" s="20">
        <v>0</v>
      </c>
      <c r="L32" s="20">
        <v>0</v>
      </c>
      <c r="M32" s="20">
        <v>0</v>
      </c>
    </row>
    <row r="33" spans="1:13" ht="27" customHeight="1">
      <c r="A33" s="5" t="s">
        <v>95</v>
      </c>
      <c r="B33" s="5" t="s">
        <v>12</v>
      </c>
      <c r="C33" s="5" t="s">
        <v>16</v>
      </c>
      <c r="D33" s="5" t="s">
        <v>10</v>
      </c>
      <c r="E33" s="5" t="s">
        <v>10</v>
      </c>
      <c r="F33" s="5" t="s">
        <v>12</v>
      </c>
      <c r="G33" s="5" t="s">
        <v>10</v>
      </c>
      <c r="H33" s="5" t="s">
        <v>48</v>
      </c>
      <c r="I33" s="5" t="s">
        <v>12</v>
      </c>
      <c r="J33" s="6" t="s">
        <v>30</v>
      </c>
      <c r="K33" s="19">
        <f>K34+K37+K40</f>
        <v>8915.3</v>
      </c>
      <c r="L33" s="19">
        <f>L34+L37+L40</f>
        <v>5616.700000000001</v>
      </c>
      <c r="M33" s="19">
        <f>M34+M37+M40</f>
        <v>5296.5</v>
      </c>
    </row>
    <row r="34" spans="1:13" ht="42" customHeight="1">
      <c r="A34" s="5" t="s">
        <v>96</v>
      </c>
      <c r="B34" s="5" t="s">
        <v>39</v>
      </c>
      <c r="C34" s="5" t="s">
        <v>16</v>
      </c>
      <c r="D34" s="5" t="s">
        <v>15</v>
      </c>
      <c r="E34" s="5" t="s">
        <v>14</v>
      </c>
      <c r="F34" s="5" t="s">
        <v>12</v>
      </c>
      <c r="G34" s="5" t="s">
        <v>10</v>
      </c>
      <c r="H34" s="5" t="s">
        <v>48</v>
      </c>
      <c r="I34" s="5" t="s">
        <v>51</v>
      </c>
      <c r="J34" s="6" t="s">
        <v>33</v>
      </c>
      <c r="K34" s="19">
        <f>SUM(K35:K36)</f>
        <v>2499.1</v>
      </c>
      <c r="L34" s="19">
        <f>SUM(L35:L36)</f>
        <v>1668.7</v>
      </c>
      <c r="M34" s="19">
        <f>SUM(M35:M36)</f>
        <v>1668.7</v>
      </c>
    </row>
    <row r="35" spans="1:13" ht="59.25" customHeight="1">
      <c r="A35" s="7" t="s">
        <v>104</v>
      </c>
      <c r="B35" s="7" t="s">
        <v>39</v>
      </c>
      <c r="C35" s="7" t="s">
        <v>16</v>
      </c>
      <c r="D35" s="7" t="s">
        <v>15</v>
      </c>
      <c r="E35" s="7" t="s">
        <v>70</v>
      </c>
      <c r="F35" s="7" t="s">
        <v>71</v>
      </c>
      <c r="G35" s="7" t="s">
        <v>23</v>
      </c>
      <c r="H35" s="7" t="s">
        <v>48</v>
      </c>
      <c r="I35" s="7" t="s">
        <v>51</v>
      </c>
      <c r="J35" s="10" t="s">
        <v>72</v>
      </c>
      <c r="K35" s="20">
        <v>294.7</v>
      </c>
      <c r="L35" s="20">
        <v>235.8</v>
      </c>
      <c r="M35" s="20">
        <v>235.8</v>
      </c>
    </row>
    <row r="36" spans="1:13" ht="55.5" customHeight="1">
      <c r="A36" s="7" t="s">
        <v>105</v>
      </c>
      <c r="B36" s="7" t="s">
        <v>39</v>
      </c>
      <c r="C36" s="7" t="s">
        <v>16</v>
      </c>
      <c r="D36" s="7" t="s">
        <v>15</v>
      </c>
      <c r="E36" s="7" t="s">
        <v>73</v>
      </c>
      <c r="F36" s="7" t="s">
        <v>71</v>
      </c>
      <c r="G36" s="7" t="s">
        <v>23</v>
      </c>
      <c r="H36" s="7" t="s">
        <v>48</v>
      </c>
      <c r="I36" s="7" t="s">
        <v>51</v>
      </c>
      <c r="J36" s="9" t="s">
        <v>74</v>
      </c>
      <c r="K36" s="20">
        <v>2204.4</v>
      </c>
      <c r="L36" s="20">
        <v>1432.9</v>
      </c>
      <c r="M36" s="20">
        <v>1432.9</v>
      </c>
    </row>
    <row r="37" spans="1:13" ht="41.25" customHeight="1">
      <c r="A37" s="5" t="s">
        <v>97</v>
      </c>
      <c r="B37" s="5" t="s">
        <v>39</v>
      </c>
      <c r="C37" s="5" t="s">
        <v>16</v>
      </c>
      <c r="D37" s="5" t="s">
        <v>15</v>
      </c>
      <c r="E37" s="5" t="s">
        <v>78</v>
      </c>
      <c r="F37" s="5" t="s">
        <v>12</v>
      </c>
      <c r="G37" s="5" t="s">
        <v>10</v>
      </c>
      <c r="H37" s="5" t="s">
        <v>48</v>
      </c>
      <c r="I37" s="5" t="s">
        <v>51</v>
      </c>
      <c r="J37" s="11" t="s">
        <v>77</v>
      </c>
      <c r="K37" s="19">
        <f>SUM(K38+K39)</f>
        <v>96.89999999999999</v>
      </c>
      <c r="L37" s="19">
        <f>SUM(L38+L39)</f>
        <v>101.2</v>
      </c>
      <c r="M37" s="19">
        <f>SUM(M38+M39)</f>
        <v>4.8</v>
      </c>
    </row>
    <row r="38" spans="1:13" ht="99" customHeight="1">
      <c r="A38" s="7" t="s">
        <v>106</v>
      </c>
      <c r="B38" s="7" t="s">
        <v>39</v>
      </c>
      <c r="C38" s="7" t="s">
        <v>16</v>
      </c>
      <c r="D38" s="7" t="s">
        <v>15</v>
      </c>
      <c r="E38" s="7" t="s">
        <v>78</v>
      </c>
      <c r="F38" s="7" t="s">
        <v>79</v>
      </c>
      <c r="G38" s="7" t="s">
        <v>23</v>
      </c>
      <c r="H38" s="7" t="s">
        <v>80</v>
      </c>
      <c r="I38" s="7" t="s">
        <v>51</v>
      </c>
      <c r="J38" s="9" t="s">
        <v>81</v>
      </c>
      <c r="K38" s="20">
        <v>4.8</v>
      </c>
      <c r="L38" s="20">
        <v>4.8</v>
      </c>
      <c r="M38" s="20">
        <v>4.8</v>
      </c>
    </row>
    <row r="39" spans="1:13" ht="51" customHeight="1">
      <c r="A39" s="7" t="s">
        <v>101</v>
      </c>
      <c r="B39" s="7" t="s">
        <v>39</v>
      </c>
      <c r="C39" s="7" t="s">
        <v>16</v>
      </c>
      <c r="D39" s="7" t="s">
        <v>15</v>
      </c>
      <c r="E39" s="7" t="s">
        <v>75</v>
      </c>
      <c r="F39" s="7" t="s">
        <v>76</v>
      </c>
      <c r="G39" s="7" t="s">
        <v>23</v>
      </c>
      <c r="H39" s="7" t="s">
        <v>48</v>
      </c>
      <c r="I39" s="7" t="s">
        <v>51</v>
      </c>
      <c r="J39" s="8" t="s">
        <v>124</v>
      </c>
      <c r="K39" s="20">
        <v>92.1</v>
      </c>
      <c r="L39" s="20">
        <v>96.4</v>
      </c>
      <c r="M39" s="20">
        <v>0</v>
      </c>
    </row>
    <row r="40" spans="1:13" ht="22.5" customHeight="1">
      <c r="A40" s="5" t="s">
        <v>75</v>
      </c>
      <c r="B40" s="5" t="s">
        <v>39</v>
      </c>
      <c r="C40" s="5" t="s">
        <v>16</v>
      </c>
      <c r="D40" s="5" t="s">
        <v>15</v>
      </c>
      <c r="E40" s="5" t="s">
        <v>84</v>
      </c>
      <c r="F40" s="5" t="s">
        <v>12</v>
      </c>
      <c r="G40" s="5" t="s">
        <v>10</v>
      </c>
      <c r="H40" s="5" t="s">
        <v>48</v>
      </c>
      <c r="I40" s="5" t="s">
        <v>51</v>
      </c>
      <c r="J40" s="6" t="s">
        <v>85</v>
      </c>
      <c r="K40" s="19">
        <f>SUM(K41:K41)</f>
        <v>6319.3</v>
      </c>
      <c r="L40" s="19">
        <f>SUM(L41:L41)</f>
        <v>3846.8</v>
      </c>
      <c r="M40" s="19">
        <f>SUM(M41:M41)</f>
        <v>3623</v>
      </c>
    </row>
    <row r="41" spans="1:13" ht="39.75" customHeight="1">
      <c r="A41" s="7" t="s">
        <v>102</v>
      </c>
      <c r="B41" s="7" t="s">
        <v>39</v>
      </c>
      <c r="C41" s="7" t="s">
        <v>16</v>
      </c>
      <c r="D41" s="7" t="s">
        <v>15</v>
      </c>
      <c r="E41" s="7" t="s">
        <v>86</v>
      </c>
      <c r="F41" s="7" t="s">
        <v>83</v>
      </c>
      <c r="G41" s="7" t="s">
        <v>23</v>
      </c>
      <c r="H41" s="7" t="s">
        <v>48</v>
      </c>
      <c r="I41" s="7" t="s">
        <v>51</v>
      </c>
      <c r="J41" s="8" t="s">
        <v>87</v>
      </c>
      <c r="K41" s="20">
        <v>6319.3</v>
      </c>
      <c r="L41" s="20">
        <v>3846.8</v>
      </c>
      <c r="M41" s="20">
        <v>3623</v>
      </c>
    </row>
    <row r="42" spans="1:13" ht="39" customHeight="1">
      <c r="A42" s="22" t="s">
        <v>34</v>
      </c>
      <c r="B42" s="23"/>
      <c r="C42" s="23"/>
      <c r="D42" s="23"/>
      <c r="E42" s="23"/>
      <c r="F42" s="23"/>
      <c r="G42" s="23"/>
      <c r="H42" s="23"/>
      <c r="I42" s="23"/>
      <c r="J42" s="24"/>
      <c r="K42" s="19">
        <f>K9+K33</f>
        <v>11299.099999999999</v>
      </c>
      <c r="L42" s="19">
        <f>L9+L33</f>
        <v>8191.200000000001</v>
      </c>
      <c r="M42" s="19">
        <f>M9+M33</f>
        <v>7922.5</v>
      </c>
    </row>
    <row r="43" ht="15">
      <c r="K43" s="15"/>
    </row>
    <row r="44" ht="15">
      <c r="K44" s="15"/>
    </row>
  </sheetData>
  <sheetProtection/>
  <mergeCells count="12">
    <mergeCell ref="J6:J7"/>
    <mergeCell ref="L5:M5"/>
    <mergeCell ref="K6:K7"/>
    <mergeCell ref="L6:L7"/>
    <mergeCell ref="M6:M7"/>
    <mergeCell ref="A42:J42"/>
    <mergeCell ref="A1:M1"/>
    <mergeCell ref="A2:M2"/>
    <mergeCell ref="A3:M3"/>
    <mergeCell ref="A4:M4"/>
    <mergeCell ref="A6:A7"/>
    <mergeCell ref="B6:G6"/>
  </mergeCells>
  <printOptions/>
  <pageMargins left="1.1811023622047245" right="0.5905511811023623" top="0.7874015748031497" bottom="0.7874015748031497" header="0.5118110236220472" footer="0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IT-Service</cp:lastModifiedBy>
  <cp:lastPrinted>2022-04-15T01:54:25Z</cp:lastPrinted>
  <dcterms:created xsi:type="dcterms:W3CDTF">2010-12-01T11:29:51Z</dcterms:created>
  <dcterms:modified xsi:type="dcterms:W3CDTF">2022-11-11T04:32:36Z</dcterms:modified>
  <cp:category/>
  <cp:version/>
  <cp:contentType/>
  <cp:contentStatus/>
</cp:coreProperties>
</file>